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1"/>
  </bookViews>
  <sheets>
    <sheet name="1" sheetId="1" r:id="rId1"/>
    <sheet name="2" sheetId="13" r:id="rId2"/>
    <sheet name="3" sheetId="14" r:id="rId3"/>
    <sheet name="4" sheetId="15" r:id="rId4"/>
    <sheet name="5" sheetId="16" r:id="rId5"/>
    <sheet name="6" sheetId="17" r:id="rId6"/>
    <sheet name="7" sheetId="18" r:id="rId7"/>
    <sheet name="8" sheetId="19" r:id="rId8"/>
    <sheet name="9" sheetId="20" r:id="rId9"/>
    <sheet name="10" sheetId="21" r:id="rId10"/>
    <sheet name="11" sheetId="22" r:id="rId11"/>
    <sheet name="12" sheetId="23" r:id="rId12"/>
  </sheets>
  <definedNames>
    <definedName name="_GoBack" localSheetId="0">'1'!$E$4</definedName>
  </definedNames>
  <calcPr calcId="125725" refMode="R1C1"/>
</workbook>
</file>

<file path=xl/calcChain.xml><?xml version="1.0" encoding="utf-8"?>
<calcChain xmlns="http://schemas.openxmlformats.org/spreadsheetml/2006/main">
  <c r="E43" i="1"/>
  <c r="E45" s="1"/>
  <c r="E43" i="13"/>
  <c r="E45" s="1"/>
  <c r="E43" i="14"/>
  <c r="E45" s="1"/>
  <c r="E43" i="15"/>
  <c r="E45" s="1"/>
  <c r="E43" i="16"/>
  <c r="E45" s="1"/>
  <c r="E43" i="17"/>
  <c r="E45" s="1"/>
  <c r="E43" i="18"/>
  <c r="E45" s="1"/>
  <c r="E43" i="19"/>
  <c r="E45" s="1"/>
  <c r="E43" i="20"/>
  <c r="E45" s="1"/>
  <c r="E43" i="21"/>
  <c r="E45" s="1"/>
  <c r="E43" i="22"/>
  <c r="E45" s="1"/>
  <c r="E43" i="23"/>
  <c r="E45" s="1"/>
  <c r="E38" i="22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21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20"/>
  <c r="E37"/>
  <c r="D33"/>
  <c r="E32"/>
  <c r="E31"/>
  <c r="E33" s="1"/>
  <c r="E27"/>
  <c r="E23"/>
  <c r="F22"/>
  <c r="F21"/>
  <c r="F23" s="1"/>
  <c r="E18"/>
  <c r="F17"/>
  <c r="F16"/>
  <c r="G16" s="1"/>
  <c r="F15"/>
  <c r="F18" s="1"/>
  <c r="E12"/>
  <c r="F11"/>
  <c r="F12" s="1"/>
  <c r="F10"/>
  <c r="G9"/>
  <c r="F9"/>
  <c r="E38" i="19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18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7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6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5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4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2" s="1"/>
  <c r="F10"/>
  <c r="G9"/>
  <c r="F9"/>
  <c r="E38" i="13"/>
  <c r="E37"/>
  <c r="D33"/>
  <c r="E32"/>
  <c r="E31"/>
  <c r="E33" s="1"/>
  <c r="E27"/>
  <c r="E23"/>
  <c r="F22"/>
  <c r="F21"/>
  <c r="G21" s="1"/>
  <c r="E18"/>
  <c r="F17"/>
  <c r="F16"/>
  <c r="G16" s="1"/>
  <c r="F15"/>
  <c r="E12"/>
  <c r="F11"/>
  <c r="F12" s="1"/>
  <c r="F10"/>
  <c r="G9"/>
  <c r="F9"/>
  <c r="E38" i="1"/>
  <c r="E37"/>
  <c r="D33"/>
  <c r="E32"/>
  <c r="E31"/>
  <c r="E27"/>
  <c r="E23"/>
  <c r="F22"/>
  <c r="G21"/>
  <c r="F21"/>
  <c r="F23" s="1"/>
  <c r="E18"/>
  <c r="F17"/>
  <c r="F16"/>
  <c r="G16" s="1"/>
  <c r="F15"/>
  <c r="G15" s="1"/>
  <c r="E12"/>
  <c r="F11"/>
  <c r="F10"/>
  <c r="F9"/>
  <c r="E38" i="23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G15" l="1"/>
  <c r="E39"/>
  <c r="F12" i="22"/>
  <c r="F23"/>
  <c r="E33"/>
  <c r="F12" i="21"/>
  <c r="E33"/>
  <c r="G15" i="20"/>
  <c r="E39"/>
  <c r="F12" i="19"/>
  <c r="F23"/>
  <c r="E33"/>
  <c r="G15" i="18"/>
  <c r="E39"/>
  <c r="G15" i="17"/>
  <c r="E39"/>
  <c r="F12" i="16"/>
  <c r="E33"/>
  <c r="F12" i="15"/>
  <c r="E33"/>
  <c r="E33" i="14"/>
  <c r="F18" i="13"/>
  <c r="G15"/>
  <c r="E39"/>
  <c r="F12" i="1"/>
  <c r="E33"/>
  <c r="E39"/>
  <c r="G21" i="22"/>
  <c r="F23" i="21"/>
  <c r="G21" i="20"/>
  <c r="G21" i="19"/>
  <c r="F23" i="18"/>
  <c r="F23" i="17"/>
  <c r="F23" i="16"/>
  <c r="F23" i="15"/>
  <c r="F23" i="14"/>
  <c r="F23" i="13"/>
  <c r="F18" i="1"/>
  <c r="G9"/>
  <c r="F23" i="23"/>
</calcChain>
</file>

<file path=xl/sharedStrings.xml><?xml version="1.0" encoding="utf-8"?>
<sst xmlns="http://schemas.openxmlformats.org/spreadsheetml/2006/main" count="912" uniqueCount="50">
  <si>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</si>
  <si>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</si>
  <si>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</si>
  <si>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</si>
  <si>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площадь</t>
  </si>
  <si>
    <t>наименование работ</t>
  </si>
  <si>
    <t>единица измерения</t>
  </si>
  <si>
    <t>стоимость, руб.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</si>
  <si>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</si>
  <si>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</si>
  <si>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</si>
  <si>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</si>
  <si>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</si>
  <si>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</si>
  <si>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трактор</t>
  </si>
  <si>
    <t>дворник</t>
  </si>
  <si>
    <t>Приложение №1</t>
  </si>
  <si>
    <t xml:space="preserve">Калькуляция </t>
  </si>
  <si>
    <t>Выполнение работ по содержанию придомовой терриитории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</si>
  <si>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</si>
  <si>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</si>
  <si>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</si>
  <si>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</si>
  <si>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стоимость 1 часа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</si>
  <si>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</si>
  <si>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</si>
  <si>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</si>
  <si>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</si>
  <si>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</si>
  <si>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</si>
  <si>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</si>
  <si>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</si>
  <si>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</si>
  <si>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</si>
  <si>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 Победа    д.№ 12</t>
  </si>
  <si>
    <t>по адресу ул. Победа    д.№ 1</t>
  </si>
  <si>
    <t>по адресу ул. Победа    д.№ 2</t>
  </si>
  <si>
    <t>по адресу ул. Победа    д.№ 3</t>
  </si>
  <si>
    <t>по адресу ул. Победа    д.№ 4</t>
  </si>
  <si>
    <t>по адресу ул. Победа    д.№5</t>
  </si>
  <si>
    <t>по адресу ул. Победа    д.№ 6</t>
  </si>
  <si>
    <t>по адресу ул. Победа    д.№ 7</t>
  </si>
  <si>
    <t>по адресу ул. Победа    д.№ 8</t>
  </si>
  <si>
    <t>по адресу ул. Победа    д.№ 9</t>
  </si>
  <si>
    <t>по адресу ул. Победа    д.№ 10</t>
  </si>
  <si>
    <t>по адресу ул. Победа    д.№ 11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</si>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</sst>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B34" workbookViewId="0">
      <selection activeCell="F27" sqref="F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35</v>
      </c>
    </row>
    <row r="5" spans="2:7">
      <c r="C5" t="s">
        <v>4</v>
      </c>
      <c r="E5" s="3">
        <v>752.5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7284.2</v>
      </c>
      <c r="G9" s="11">
        <f>F9/D9</f>
        <v>15.098352160845684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2332.75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933.1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10550.050000000001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759.29600000000005</v>
      </c>
      <c r="G15" s="13">
        <f>F15/D15</f>
        <v>1.854383822595614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5053.0374999999995</v>
      </c>
      <c r="G16" s="13">
        <f>F16/D16</f>
        <v>58.423372644236323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2020.4625000000001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7832.7960000000003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5053.0374999999995</v>
      </c>
      <c r="G21" s="13">
        <f>F21/D21</f>
        <v>58.423372644236323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2526.1425000000004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7579.18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20419.087500000001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10322.795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4128.9674999999997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14451.762500000001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2723.2975000000001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703.58750000000009</v>
      </c>
    </row>
    <row r="39" spans="2:5" ht="32.25" customHeight="1">
      <c r="B39" s="3" t="s">
        <v>13</v>
      </c>
      <c r="C39" s="3"/>
      <c r="D39" s="3"/>
      <c r="E39" s="22">
        <f>SUM(E37:E38)</f>
        <v>3426.8850000000002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1647.9749999999999</v>
      </c>
    </row>
    <row r="45" spans="2:5">
      <c r="B45" s="2" t="s">
        <v>33</v>
      </c>
      <c r="E45" s="23">
        <f>SUM(F12+F18+F23+E27+E33+E39+E43)</f>
        <v>65907.736000000004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9"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44</v>
      </c>
    </row>
    <row r="5" spans="2:7">
      <c r="C5" t="s">
        <v>4</v>
      </c>
      <c r="E5" s="3">
        <v>347.5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3363.7999999999997</v>
      </c>
      <c r="G9" s="11">
        <f>F9/D9</f>
        <v>6.9723287387294013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1077.25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430.9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4871.9499999999989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354.29599999999999</v>
      </c>
      <c r="G15" s="13">
        <f>F15/D15</f>
        <v>0.86527621745713867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2333.4625000000001</v>
      </c>
      <c r="G16" s="13">
        <f>F16/D16</f>
        <v>26.979564111457975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933.03750000000002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3620.7959999999998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2333.4625000000001</v>
      </c>
      <c r="G21" s="13">
        <f>F21/D21</f>
        <v>26.979564111457975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1166.5575000000001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3500.0200000000004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9429.4125000000004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4767.0050000000001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1906.7325000000001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6673.7375000000002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1257.6025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324.91250000000002</v>
      </c>
    </row>
    <row r="39" spans="2:5" ht="14.25" customHeight="1">
      <c r="B39" s="3" t="s">
        <v>13</v>
      </c>
      <c r="C39" s="3"/>
      <c r="D39" s="3"/>
      <c r="E39" s="22">
        <f>SUM(E37:E38)</f>
        <v>1582.5149999999999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761.02499999999998</v>
      </c>
    </row>
    <row r="45" spans="2:5">
      <c r="B45" s="2" t="s">
        <v>33</v>
      </c>
      <c r="E45" s="23">
        <f>SUM(F12+F18+F23+E27+E33+E39+E43)</f>
        <v>30439.456000000002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E5" sqref="E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45</v>
      </c>
    </row>
    <row r="5" spans="2:7">
      <c r="C5" t="s">
        <v>4</v>
      </c>
      <c r="E5" s="3">
        <v>766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7414.88</v>
      </c>
      <c r="G9" s="11">
        <f>F9/D9</f>
        <v>15.36921960824956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2374.6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949.84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10739.32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772.79600000000005</v>
      </c>
      <c r="G15" s="13">
        <f>F15/D15</f>
        <v>1.8873540761002299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5143.6899999999996</v>
      </c>
      <c r="G16" s="13">
        <f>F16/D16</f>
        <v>59.471499595328936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2056.71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7973.1959999999999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5143.6899999999996</v>
      </c>
      <c r="G21" s="13">
        <f>F21/D21</f>
        <v>59.471499595328936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2571.462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7715.152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20785.41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10507.987999999999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4203.0420000000004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14711.029999999999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2772.154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716.21</v>
      </c>
    </row>
    <row r="39" spans="2:5" ht="15" customHeight="1">
      <c r="B39" s="3" t="s">
        <v>13</v>
      </c>
      <c r="C39" s="3"/>
      <c r="D39" s="3"/>
      <c r="E39" s="22">
        <f>SUM(E37:E38)</f>
        <v>3488.364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1677.54</v>
      </c>
    </row>
    <row r="45" spans="2:5">
      <c r="B45" s="2" t="s">
        <v>33</v>
      </c>
      <c r="E45" s="23">
        <f>SUM(F12+F18+F23+E27+E33+E39+E43)</f>
        <v>67090.011999999988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workbookViewId="0">
      <selection activeCell="I14" sqref="I1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34</v>
      </c>
    </row>
    <row r="5" spans="2:7">
      <c r="C5" t="s">
        <v>4</v>
      </c>
      <c r="E5" s="3">
        <v>343.2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3322.1759999999999</v>
      </c>
      <c r="G9" s="11">
        <f>F9/D9</f>
        <v>6.8860524406674264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1063.92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425.56799999999998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4811.6639999999998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349.99599999999998</v>
      </c>
      <c r="G15" s="13">
        <f>F15/D15</f>
        <v>0.8547745811556684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2304.5879999999997</v>
      </c>
      <c r="G16" s="13">
        <f>F16/D16</f>
        <v>26.645716267776621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921.49199999999996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3576.076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2304.5879999999997</v>
      </c>
      <c r="G21" s="13">
        <f>F21/D21</f>
        <v>26.645716267776621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1152.1224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3456.7103999999999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9312.732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4708.0176000000001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1883.1384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6591.1559999999999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1242.0408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320.892</v>
      </c>
    </row>
    <row r="39" spans="2:5" ht="29.25" customHeight="1">
      <c r="B39" s="3" t="s">
        <v>13</v>
      </c>
      <c r="C39" s="3"/>
      <c r="D39" s="3"/>
      <c r="E39" s="22">
        <f>SUM(E37:E38)</f>
        <v>1562.9328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751.60799999999995</v>
      </c>
    </row>
    <row r="45" spans="2:5">
      <c r="B45" s="2" t="s">
        <v>33</v>
      </c>
      <c r="E45" s="23">
        <f>SUM(F12+F18+F23+E27+E33+E39+E43)</f>
        <v>30062.879199999996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36</v>
      </c>
    </row>
    <row r="5" spans="2:7">
      <c r="C5" t="s">
        <v>4</v>
      </c>
      <c r="E5" s="3">
        <v>339.9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3290.2319999999995</v>
      </c>
      <c r="G9" s="11">
        <f>F9/D9</f>
        <v>6.8198403979687008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1053.69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421.47599999999994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4765.3979999999992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346.69599999999997</v>
      </c>
      <c r="G15" s="13">
        <f>F15/D15</f>
        <v>0.84671518585454009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2282.4285</v>
      </c>
      <c r="G16" s="13">
        <f>F16/D16</f>
        <v>26.389507457509541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912.63149999999996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3541.7559999999999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2282.4285</v>
      </c>
      <c r="G21" s="13">
        <f>F21/D21</f>
        <v>26.389507457509541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1141.0443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3423.4728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9223.1864999999998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4662.7482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1865.0312999999999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6527.7794999999996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1230.0980999999999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317.80649999999997</v>
      </c>
    </row>
    <row r="39" spans="2:5" ht="30.75" customHeight="1">
      <c r="B39" s="3" t="s">
        <v>13</v>
      </c>
      <c r="C39" s="3"/>
      <c r="D39" s="3"/>
      <c r="E39" s="22">
        <f>SUM(E37:E38)</f>
        <v>1547.9045999999998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744.38099999999997</v>
      </c>
    </row>
    <row r="45" spans="2:5">
      <c r="B45" s="2" t="s">
        <v>33</v>
      </c>
      <c r="E45" s="23">
        <f>SUM(F12+F18+F23+E27+E33+E39+E43)</f>
        <v>29773.878400000001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7" sqref="G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37</v>
      </c>
    </row>
    <row r="5" spans="2:7">
      <c r="C5" t="s">
        <v>4</v>
      </c>
      <c r="E5" s="3">
        <v>340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3291.2</v>
      </c>
      <c r="G9" s="11">
        <f>F9/D9</f>
        <v>6.8218468235050258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1054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421.6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4766.8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346.79599999999999</v>
      </c>
      <c r="G15" s="13">
        <f>F15/D15</f>
        <v>0.8469594099545743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2283.1</v>
      </c>
      <c r="G16" s="13">
        <f>F16/D16</f>
        <v>26.397271360850965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912.9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3542.7959999999998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2283.1</v>
      </c>
      <c r="G21" s="13">
        <f>F21/D21</f>
        <v>26.397271360850965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1141.3800000000001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3424.48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9225.9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4664.12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1865.58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6529.7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1230.46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317.90000000000003</v>
      </c>
    </row>
    <row r="39" spans="2:5" ht="32.25" customHeight="1">
      <c r="B39" s="3" t="s">
        <v>13</v>
      </c>
      <c r="C39" s="3"/>
      <c r="D39" s="3"/>
      <c r="E39" s="22">
        <f>SUM(E37:E38)</f>
        <v>1548.3600000000001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744.6</v>
      </c>
    </row>
    <row r="45" spans="2:5">
      <c r="B45" s="2" t="s">
        <v>33</v>
      </c>
      <c r="E45" s="23">
        <f>SUM(F12+F18+F23+E27+E33+E39+E43)</f>
        <v>29782.635999999999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28"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38</v>
      </c>
    </row>
    <row r="5" spans="2:7">
      <c r="C5" t="s">
        <v>4</v>
      </c>
      <c r="E5" s="3">
        <v>345.2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3341.5359999999996</v>
      </c>
      <c r="G9" s="11">
        <f>F9/D9</f>
        <v>6.9261809513939259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1070.1199999999999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428.048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4839.7039999999988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351.99599999999998</v>
      </c>
      <c r="G15" s="13">
        <f>F15/D15</f>
        <v>0.85965906315635221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2318.018</v>
      </c>
      <c r="G16" s="13">
        <f>F16/D16</f>
        <v>26.800994334605157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926.86199999999997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3596.8760000000002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2318.018</v>
      </c>
      <c r="G21" s="13">
        <f>F21/D21</f>
        <v>26.800994334605157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1158.8364000000001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3476.8544000000002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9367.0020000000004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4735.4535999999998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1894.1124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6629.5659999999998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1249.2788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322.762</v>
      </c>
    </row>
    <row r="39" spans="2:5" ht="14.25" customHeight="1">
      <c r="B39" s="3" t="s">
        <v>13</v>
      </c>
      <c r="C39" s="3"/>
      <c r="D39" s="3"/>
      <c r="E39" s="22">
        <f>SUM(E37:E38)</f>
        <v>1572.0408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755.98799999999994</v>
      </c>
    </row>
    <row r="45" spans="2:5">
      <c r="B45" s="2" t="s">
        <v>33</v>
      </c>
      <c r="E45" s="23">
        <f>SUM(F12+F18+F23+E27+E33+E39+E43)</f>
        <v>30238.031199999998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39</v>
      </c>
    </row>
    <row r="5" spans="2:7">
      <c r="C5" t="s">
        <v>4</v>
      </c>
      <c r="E5" s="3">
        <v>752.3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7282.2639999999992</v>
      </c>
      <c r="G9" s="11">
        <f>F9/D9</f>
        <v>15.094339309773032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2332.13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932.85199999999998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10547.246000000001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759.096</v>
      </c>
      <c r="G15" s="13">
        <f>F15/D15</f>
        <v>1.8538953743955455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5051.6944999999996</v>
      </c>
      <c r="G16" s="13">
        <f>F16/D16</f>
        <v>58.407844837553476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2019.9254999999998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7830.7159999999985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5051.6944999999996</v>
      </c>
      <c r="G21" s="13">
        <f>F21/D21</f>
        <v>58.407844837553476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2525.4711000000002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7577.1656000000003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20413.660499999998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10320.051399999998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4127.8701000000001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14447.921499999999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2722.5736999999999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703.40049999999997</v>
      </c>
    </row>
    <row r="39" spans="2:5" ht="13.5" customHeight="1">
      <c r="B39" s="3" t="s">
        <v>13</v>
      </c>
      <c r="C39" s="3"/>
      <c r="D39" s="3"/>
      <c r="E39" s="22">
        <f>SUM(E37:E38)</f>
        <v>3425.9741999999997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1647.5369999999998</v>
      </c>
    </row>
    <row r="45" spans="2:5">
      <c r="B45" s="2" t="s">
        <v>33</v>
      </c>
      <c r="E45" s="23">
        <f>SUM(F12+F18+F23+E27+E33+E39+E43)</f>
        <v>65890.220799999996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B4" sqref="B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40</v>
      </c>
    </row>
    <row r="5" spans="2:7">
      <c r="C5" t="s">
        <v>4</v>
      </c>
      <c r="E5" s="3">
        <v>849.5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8223.16</v>
      </c>
      <c r="G9" s="11">
        <f>F9/D9</f>
        <v>17.044584931080941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2633.4500000000003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1053.3799999999999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11909.99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856.29600000000005</v>
      </c>
      <c r="G15" s="13">
        <f>F15/D15</f>
        <v>2.0912811996287797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5704.3924999999999</v>
      </c>
      <c r="G16" s="13">
        <f>F16/D16</f>
        <v>65.954358885420277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2280.9075000000003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8841.5960000000014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5704.3924999999999</v>
      </c>
      <c r="G21" s="13">
        <f>F21/D21</f>
        <v>65.954358885420277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2851.7715000000003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8556.1640000000007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23051.182500000003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11653.441000000001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4661.2065000000002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16314.647500000001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3074.3405000000002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794.28250000000003</v>
      </c>
    </row>
    <row r="39" spans="2:5" ht="14.25" customHeight="1">
      <c r="B39" s="3" t="s">
        <v>13</v>
      </c>
      <c r="C39" s="3"/>
      <c r="D39" s="3"/>
      <c r="E39" s="22">
        <f>SUM(E37:E38)</f>
        <v>3868.6230000000005</v>
      </c>
    </row>
    <row r="41" spans="2:5" ht="18.75" customHeight="1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1860.405</v>
      </c>
    </row>
    <row r="45" spans="2:5">
      <c r="B45" s="2" t="s">
        <v>33</v>
      </c>
      <c r="E45" s="23">
        <f>SUM(F12+F18+F23+E27+E33+E39+E43)</f>
        <v>74402.608000000022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23622047244094491" right="0.23622047244094491" top="0.74803149606299213" bottom="0.74803149606299213" header="0.31496062992125984" footer="0.31496062992125984"/>
  <pageSetup paperSize="9" scale="7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5" sqref="G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41</v>
      </c>
    </row>
    <row r="5" spans="2:7">
      <c r="C5" t="s">
        <v>4</v>
      </c>
      <c r="E5" s="3">
        <v>757.3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7330.6639999999998</v>
      </c>
      <c r="G9" s="11">
        <f>F9/D9</f>
        <v>15.194660586589285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2347.63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939.05199999999991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10617.346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764.096</v>
      </c>
      <c r="G15" s="13">
        <f>F15/D15</f>
        <v>1.8661065793972551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5085.2694999999994</v>
      </c>
      <c r="G16" s="13">
        <f>F16/D16</f>
        <v>58.796040004624807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2033.3505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7882.7160000000003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5085.2694999999994</v>
      </c>
      <c r="G21" s="13">
        <f>F21/D21</f>
        <v>58.796040004624807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2542.2561000000001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7627.525599999999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20549.335500000001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10388.641399999999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4155.3050999999996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14543.946499999998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2740.6687000000002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708.07550000000003</v>
      </c>
    </row>
    <row r="39" spans="2:5" ht="13.5" customHeight="1">
      <c r="B39" s="3" t="s">
        <v>13</v>
      </c>
      <c r="C39" s="3"/>
      <c r="D39" s="3"/>
      <c r="E39" s="22">
        <f>SUM(E37:E38)</f>
        <v>3448.7442000000001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1658.4869999999999</v>
      </c>
    </row>
    <row r="45" spans="2:5">
      <c r="B45" s="2" t="s">
        <v>33</v>
      </c>
      <c r="E45" s="23">
        <f>SUM(F12+F18+F23+E27+E33+E39+E43)</f>
        <v>66328.1008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40" workbookViewId="0">
      <selection activeCell="F6" sqref="F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42</v>
      </c>
    </row>
    <row r="5" spans="2:7">
      <c r="C5" t="s">
        <v>4</v>
      </c>
      <c r="E5" s="3">
        <v>754.9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2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7307.4319999999998</v>
      </c>
      <c r="G9" s="11">
        <f>F9/D9</f>
        <v>15.146506373717484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2340.19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936.07600000000002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10583.698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761.69600000000003</v>
      </c>
      <c r="G15" s="13">
        <f>F15/D15</f>
        <v>1.8602452009964345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5069.1534999999994</v>
      </c>
      <c r="G16" s="13">
        <f>F16/D16</f>
        <v>58.609706324430569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2026.9065000000001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7857.7559999999994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5069.1534999999994</v>
      </c>
      <c r="G21" s="13">
        <f>F21/D21</f>
        <v>58.609706324430569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2534.1993000000002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7603.3527999999997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20484.211500000001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10355.718199999999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4142.1363000000001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14497.854499999999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2731.9830999999999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705.83150000000001</v>
      </c>
    </row>
    <row r="39" spans="2:5" ht="28.5" customHeight="1">
      <c r="B39" s="3" t="s">
        <v>13</v>
      </c>
      <c r="C39" s="3"/>
      <c r="D39" s="3"/>
      <c r="E39" s="22">
        <f>SUM(E37:E38)</f>
        <v>3437.8145999999997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1653.231</v>
      </c>
    </row>
    <row r="45" spans="2:5">
      <c r="B45" s="2" t="s">
        <v>33</v>
      </c>
      <c r="E45" s="23">
        <f>SUM(F12+F18+F23+E27+E33+E39+E43)</f>
        <v>66117.918399999995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7" workbookViewId="0">
      <selection activeCell="G27" sqref="G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43</v>
      </c>
    </row>
    <row r="5" spans="2:7">
      <c r="C5" t="s">
        <v>4</v>
      </c>
      <c r="E5" s="3">
        <v>341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3300.88</v>
      </c>
      <c r="G9" s="11">
        <f>F9/D9</f>
        <v>6.8419110788682769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1057.1000000000001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422.84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4780.8200000000006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347.79599999999999</v>
      </c>
      <c r="G15" s="13">
        <f>F15/D15</f>
        <v>0.84940165095491627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2289.8150000000001</v>
      </c>
      <c r="G16" s="13">
        <f>F16/D16</f>
        <v>26.474910394265237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915.58500000000004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3553.1959999999999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2289.8150000000001</v>
      </c>
      <c r="G21" s="13">
        <f>F21/D21</f>
        <v>26.474910394265237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1144.7370000000001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3434.5520000000001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9253.0349999999999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4677.8379999999997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1871.067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6548.9049999999997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1234.0790000000002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318.83500000000004</v>
      </c>
    </row>
    <row r="39" spans="2:5" ht="13.5" customHeight="1">
      <c r="B39" s="3" t="s">
        <v>13</v>
      </c>
      <c r="C39" s="3"/>
      <c r="D39" s="3"/>
      <c r="E39" s="22">
        <f>SUM(E37:E38)</f>
        <v>1552.9140000000002</v>
      </c>
    </row>
    <row r="41" spans="2:5">
      <c r="B41" s="21" t="s">
        <v>46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47</v>
      </c>
      <c r="C43" s="3"/>
      <c r="D43" s="3">
        <v>2.19</v>
      </c>
      <c r="E43" s="22">
        <f>D43*E5</f>
        <v>746.79</v>
      </c>
    </row>
    <row r="45" spans="2:5">
      <c r="B45" s="2" t="s">
        <v>33</v>
      </c>
      <c r="E45" s="23">
        <f>SUM(F12+F18+F23+E27+E33+E39+E43)</f>
        <v>29870.212</v>
      </c>
    </row>
    <row r="47" spans="2:5">
      <c r="B47" s="20" t="s">
        <v>48</v>
      </c>
    </row>
    <row r="48" spans="2:5">
      <c r="B48" s="20" t="s">
        <v>49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2015-03-27T09:38:14Z</dcterms:modified>
</cp:coreProperties>
</file>