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Лист1" sheetId="11" r:id="rId1"/>
    <sheet name="Лист2" sheetId="12" r:id="rId2"/>
    <sheet name="Лист3" sheetId="13" r:id="rId3"/>
    <sheet name="Лист4" sheetId="14" r:id="rId4"/>
  </sheets>
  <calcPr calcId="125725" refMode="R1C1"/>
</workbook>
</file>

<file path=xl/calcChain.xml><?xml version="1.0" encoding="utf-8"?>
<calcChain xmlns="http://schemas.openxmlformats.org/spreadsheetml/2006/main">
  <c r="E43" i="11"/>
  <c r="E45" s="1"/>
  <c r="E43" i="12"/>
  <c r="E45" s="1"/>
  <c r="E43" i="13"/>
  <c r="E45" s="1"/>
  <c r="E45" i="14"/>
  <c r="E43"/>
  <c r="E38" i="13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2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1"/>
  <c r="E37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4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F12" i="13" l="1"/>
  <c r="E33"/>
  <c r="F12" i="12"/>
  <c r="E33"/>
  <c r="F12" i="11"/>
  <c r="E33"/>
  <c r="E39"/>
  <c r="F23" i="13"/>
  <c r="F23" i="12"/>
  <c r="F23" i="11"/>
  <c r="F12" i="14"/>
  <c r="E33"/>
  <c r="F23"/>
</calcChain>
</file>

<file path=xl/sharedStrings.xml><?xml version="1.0" encoding="utf-8"?>
<sst xmlns="http://schemas.openxmlformats.org/spreadsheetml/2006/main" count="304" uniqueCount="42">
  <si>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</si>
  <si>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</si>
  <si>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</si>
  <si>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</si>
  <si>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</si>
  <si>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</si>
  <si>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</si>
  <si>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стоимость, руб.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</si>
  <si>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</si>
  <si>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</si>
  <si>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</si>
  <si>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</si>
  <si>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</si>
  <si>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</si>
  <si>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</si>
  <si>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</si>
  <si>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</si>
  <si>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</si>
  <si>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</si>
  <si>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</si>
  <si>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</si>
  <si>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</si>
  <si>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</si>
  <si>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</si>
  <si>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</si>
  <si>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</si>
  <si>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</si>
  <si>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</si>
  <si>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</si>
  <si>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</si>
  <si>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</si>
  <si>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</si>
  <si>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</si>
  <si>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</si>
  <si>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 Надежды    д.№ 4</t>
  </si>
  <si>
    <t>по адресу ул. Надежды    д.№ 1</t>
  </si>
  <si>
    <t>по адресу ул. Надежды    д.№ 2</t>
  </si>
  <si>
    <t>по адресу ул. Надежды    д.№ 3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</si>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</sst>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"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35</v>
      </c>
    </row>
    <row r="5" spans="2:7">
      <c r="C5" t="s">
        <v>4</v>
      </c>
      <c r="E5" s="3">
        <v>4911.7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47545.255999999994</v>
      </c>
      <c r="G9" s="11">
        <f>F9/D9</f>
        <v>98.549603067675392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15226.27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6090.5079999999998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68862.034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4918.4960000000001</v>
      </c>
      <c r="G15" s="13">
        <f>F15/D15</f>
        <v>12.012152591217703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32982.065499999997</v>
      </c>
      <c r="G16" s="13">
        <f>F16/D16</f>
        <v>381.3396404208579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13187.914499999999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51088.475999999995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32982.065499999997</v>
      </c>
      <c r="G21" s="13">
        <f>F21/D21</f>
        <v>381.3396404208579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16488.5769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49470.642399999997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133278.97950000002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67378.700599999996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26950.497899999998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94329.198499999999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17775.442299999999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4592.4395000000004</v>
      </c>
    </row>
    <row r="39" spans="2:5" ht="30" customHeight="1">
      <c r="B39" s="3" t="s">
        <v>13</v>
      </c>
      <c r="C39" s="3"/>
      <c r="D39" s="3"/>
      <c r="E39" s="22">
        <f>SUM(E37:E38)</f>
        <v>22367.881799999999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10756.623</v>
      </c>
    </row>
    <row r="45" spans="2:5">
      <c r="B45" s="2" t="s">
        <v>33</v>
      </c>
      <c r="E45" s="23">
        <f>SUM(F12+F18+F23+E27+E33+E39+E43)</f>
        <v>430153.83520000003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G24" sqref="G24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36</v>
      </c>
    </row>
    <row r="5" spans="2:7">
      <c r="C5" t="s">
        <v>4</v>
      </c>
      <c r="E5" s="3">
        <v>3191.2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30890.815999999999</v>
      </c>
      <c r="G9" s="11">
        <f>F9/D9</f>
        <v>64.02905171520365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9892.7199999999993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3957.0879999999997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44740.623999999996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3197.9959999999996</v>
      </c>
      <c r="G15" s="13">
        <f>F15/D15</f>
        <v>7.8102769501294382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21428.907999999999</v>
      </c>
      <c r="G16" s="13">
        <f>F16/D16</f>
        <v>247.76168343161061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8568.3719999999994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33195.275999999998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21428.907999999999</v>
      </c>
      <c r="G21" s="13">
        <f>F21/D21</f>
        <v>247.76168343161061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10712.858399999999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32141.7664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86593.212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43776.881600000001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17510.114399999999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61286.995999999999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11548.952800000001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2983.7719999999999</v>
      </c>
    </row>
    <row r="39" spans="2:5" ht="31.5" customHeight="1">
      <c r="B39" s="3" t="s">
        <v>13</v>
      </c>
      <c r="C39" s="3"/>
      <c r="D39" s="3"/>
      <c r="E39" s="22">
        <f>SUM(E37:E38)</f>
        <v>14532.7248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6988.7279999999992</v>
      </c>
    </row>
    <row r="45" spans="2:5">
      <c r="B45" s="2" t="s">
        <v>33</v>
      </c>
      <c r="E45" s="23">
        <f>SUM(F12+F18+F23+E27+E33+E39+E43)</f>
        <v>279479.3272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37</v>
      </c>
    </row>
    <row r="5" spans="2:7">
      <c r="C5" t="s">
        <v>4</v>
      </c>
      <c r="E5" s="3">
        <v>4851.5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0">
        <f>PRODUCT(E9,E5)</f>
        <v>46962.52</v>
      </c>
      <c r="G9" s="11">
        <f>F9/D9</f>
        <v>97.341734894807743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0">
        <f>PRODUCT(E10,E5)</f>
        <v>15039.65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0">
        <f>PRODUCT(E11,E5)</f>
        <v>6015.86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0">
        <f>SUM(F9:F11)</f>
        <v>68018.03</v>
      </c>
      <c r="G12" s="10"/>
    </row>
    <row r="13" spans="2:7">
      <c r="B13" t="s">
        <v>1</v>
      </c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4858.2960000000003</v>
      </c>
      <c r="G15" s="13">
        <f>F15/D15</f>
        <v>11.86512968299712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32577.822499999998</v>
      </c>
      <c r="G16" s="13">
        <f>F16/D16</f>
        <v>376.665770609319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13026.2775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50462.395999999993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32577.822499999998</v>
      </c>
      <c r="G21" s="13">
        <f>F21/D21</f>
        <v>376.665770609319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16286.485500000001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48864.307999999997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131645.45250000001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66552.876999999993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26620.180500000002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93173.057499999995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17557.5785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4536.1525000000001</v>
      </c>
    </row>
    <row r="39" spans="2:5" ht="30.75" customHeight="1">
      <c r="B39" s="3" t="s">
        <v>13</v>
      </c>
      <c r="C39" s="3"/>
      <c r="D39" s="3"/>
      <c r="E39" s="22">
        <f>SUM(E37:E38)</f>
        <v>22093.731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10624.785</v>
      </c>
    </row>
    <row r="45" spans="2:5">
      <c r="B45" s="2" t="s">
        <v>33</v>
      </c>
      <c r="E45" s="23">
        <f>SUM(F12+F18+F23+E27+E33+E39+E43)</f>
        <v>424881.75999999995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workbookViewId="0">
      <selection activeCell="C17" sqref="C1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6" t="s">
        <v>17</v>
      </c>
      <c r="C3" s="6"/>
      <c r="D3" s="6"/>
      <c r="E3" s="6"/>
      <c r="F3" s="6"/>
    </row>
    <row r="4" spans="2:7">
      <c r="B4" s="2" t="s">
        <v>34</v>
      </c>
    </row>
    <row r="5" spans="2:7">
      <c r="C5" t="s">
        <v>4</v>
      </c>
      <c r="E5" s="3">
        <v>3198.8</v>
      </c>
    </row>
    <row r="6" spans="2:7">
      <c r="B6" s="2" t="s">
        <v>18</v>
      </c>
      <c r="E6" s="7"/>
    </row>
    <row r="7" spans="2:7">
      <c r="B7" t="s">
        <v>0</v>
      </c>
    </row>
    <row r="8" spans="2:7" ht="39.75" customHeight="1">
      <c r="B8" s="5" t="s">
        <v>5</v>
      </c>
      <c r="C8" s="4" t="s">
        <v>6</v>
      </c>
      <c r="D8" s="4" t="s">
        <v>19</v>
      </c>
      <c r="E8" s="8" t="s">
        <v>20</v>
      </c>
      <c r="F8" s="4" t="s">
        <v>21</v>
      </c>
      <c r="G8" s="9" t="s">
        <v>22</v>
      </c>
    </row>
    <row r="9" spans="2:7">
      <c r="B9" s="3" t="s">
        <v>8</v>
      </c>
      <c r="C9" s="10" t="s">
        <v>9</v>
      </c>
      <c r="D9" s="10">
        <v>482.45</v>
      </c>
      <c r="E9" s="10">
        <v>9.68</v>
      </c>
      <c r="F9" s="11">
        <f>PRODUCT(E9,E5)</f>
        <v>30964.384000000002</v>
      </c>
      <c r="G9" s="11">
        <f>F9/D9</f>
        <v>64.181540055964348</v>
      </c>
    </row>
    <row r="10" spans="2:7">
      <c r="B10" s="3" t="s">
        <v>10</v>
      </c>
      <c r="C10" s="10" t="s">
        <v>11</v>
      </c>
      <c r="D10" s="10">
        <v>86.49</v>
      </c>
      <c r="E10" s="10">
        <v>3.1</v>
      </c>
      <c r="F10" s="11">
        <f>PRODUCT(E10,E5)</f>
        <v>9916.2800000000007</v>
      </c>
      <c r="G10" s="11"/>
    </row>
    <row r="11" spans="2:7">
      <c r="B11" s="3" t="s">
        <v>12</v>
      </c>
      <c r="C11" s="12">
        <v>0.4</v>
      </c>
      <c r="D11" s="12"/>
      <c r="E11" s="10">
        <v>1.24</v>
      </c>
      <c r="F11" s="11">
        <f>PRODUCT(E11,E5)</f>
        <v>3966.5120000000002</v>
      </c>
      <c r="G11" s="10"/>
    </row>
    <row r="12" spans="2:7">
      <c r="B12" s="3" t="s">
        <v>13</v>
      </c>
      <c r="C12" s="10"/>
      <c r="D12" s="10"/>
      <c r="E12" s="10">
        <f>SUM(E9:E11)</f>
        <v>14.02</v>
      </c>
      <c r="F12" s="11">
        <f>SUM(F9:F11)</f>
        <v>44847.176000000007</v>
      </c>
      <c r="G12" s="10"/>
    </row>
    <row r="13" spans="2:7">
      <c r="B13" t="s">
        <v>1</v>
      </c>
      <c r="F13" s="23"/>
    </row>
    <row r="14" spans="2:7" ht="36.75" customHeight="1">
      <c r="B14" s="5" t="s">
        <v>5</v>
      </c>
      <c r="C14" s="4" t="s">
        <v>6</v>
      </c>
      <c r="D14" s="4" t="s">
        <v>23</v>
      </c>
      <c r="E14" s="8" t="s">
        <v>20</v>
      </c>
      <c r="F14" s="24" t="s">
        <v>7</v>
      </c>
      <c r="G14" s="9" t="s">
        <v>22</v>
      </c>
    </row>
    <row r="15" spans="2:7">
      <c r="B15" s="3" t="s">
        <v>14</v>
      </c>
      <c r="C15" s="10" t="s">
        <v>9</v>
      </c>
      <c r="D15" s="10">
        <v>409.46</v>
      </c>
      <c r="E15" s="10">
        <v>6.7960000000000003</v>
      </c>
      <c r="F15" s="11">
        <f>SUM(E15,E5)</f>
        <v>3205.596</v>
      </c>
      <c r="G15" s="13">
        <f>F15/D15</f>
        <v>7.8288379817320379</v>
      </c>
    </row>
    <row r="16" spans="2:7">
      <c r="B16" s="3" t="s">
        <v>15</v>
      </c>
      <c r="C16" s="10" t="s">
        <v>11</v>
      </c>
      <c r="D16" s="10">
        <v>86.49</v>
      </c>
      <c r="E16" s="10">
        <v>6.7149999999999999</v>
      </c>
      <c r="F16" s="11">
        <f>PRODUCT(E16,E5)</f>
        <v>21479.941999999999</v>
      </c>
      <c r="G16" s="13">
        <f>F16/D16</f>
        <v>248.35174008555902</v>
      </c>
    </row>
    <row r="17" spans="2:7">
      <c r="B17" s="3" t="s">
        <v>12</v>
      </c>
      <c r="C17" s="12">
        <v>0.4</v>
      </c>
      <c r="D17" s="12"/>
      <c r="E17" s="10">
        <v>2.6850000000000001</v>
      </c>
      <c r="F17" s="11">
        <f>E17*E5</f>
        <v>8588.7780000000002</v>
      </c>
      <c r="G17" s="10"/>
    </row>
    <row r="18" spans="2:7">
      <c r="B18" s="3" t="s">
        <v>13</v>
      </c>
      <c r="C18" s="10"/>
      <c r="D18" s="10"/>
      <c r="E18" s="10">
        <f>SUM(E15:E17)</f>
        <v>16.195999999999998</v>
      </c>
      <c r="F18" s="11">
        <f>SUM(F15:F17)</f>
        <v>33274.315999999999</v>
      </c>
      <c r="G18" s="10"/>
    </row>
    <row r="19" spans="2:7">
      <c r="B19" t="s">
        <v>2</v>
      </c>
      <c r="F19" s="23"/>
    </row>
    <row r="20" spans="2:7" ht="38.25">
      <c r="B20" s="5" t="s">
        <v>5</v>
      </c>
      <c r="C20" s="4" t="s">
        <v>6</v>
      </c>
      <c r="D20" s="4" t="s">
        <v>23</v>
      </c>
      <c r="E20" s="8" t="s">
        <v>20</v>
      </c>
      <c r="F20" s="24" t="s">
        <v>7</v>
      </c>
      <c r="G20" s="9" t="s">
        <v>22</v>
      </c>
    </row>
    <row r="21" spans="2:7">
      <c r="B21" s="3" t="s">
        <v>15</v>
      </c>
      <c r="C21" s="10" t="s">
        <v>11</v>
      </c>
      <c r="D21" s="10">
        <v>86.49</v>
      </c>
      <c r="E21" s="14">
        <v>6.7149999999999999</v>
      </c>
      <c r="F21" s="11">
        <f>PRODUCT(E21,E5)</f>
        <v>21479.941999999999</v>
      </c>
      <c r="G21" s="13">
        <f>F21/D21</f>
        <v>248.35174008555902</v>
      </c>
    </row>
    <row r="22" spans="2:7">
      <c r="B22" s="3" t="s">
        <v>12</v>
      </c>
      <c r="C22" s="12">
        <v>0.5</v>
      </c>
      <c r="D22" s="12"/>
      <c r="E22" s="10">
        <v>3.3570000000000002</v>
      </c>
      <c r="F22" s="11">
        <f>PRODUCT(E22,E5)</f>
        <v>10738.3716</v>
      </c>
      <c r="G22" s="10"/>
    </row>
    <row r="23" spans="2:7">
      <c r="B23" s="3" t="s">
        <v>13</v>
      </c>
      <c r="C23" s="10"/>
      <c r="D23" s="10"/>
      <c r="E23" s="10">
        <f>SUM(E21:E22)</f>
        <v>10.071999999999999</v>
      </c>
      <c r="F23" s="11">
        <f>SUM(F21:F22)</f>
        <v>32218.313600000001</v>
      </c>
      <c r="G23" s="10"/>
    </row>
    <row r="25" spans="2:7">
      <c r="B25" s="2" t="s">
        <v>24</v>
      </c>
    </row>
    <row r="26" spans="2:7" ht="39">
      <c r="B26" s="15" t="s">
        <v>5</v>
      </c>
      <c r="C26" s="16"/>
      <c r="D26" s="17" t="s">
        <v>20</v>
      </c>
      <c r="E26" s="4" t="s">
        <v>7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86799.438000000009</v>
      </c>
    </row>
    <row r="28" spans="2:7">
      <c r="E28" s="23"/>
    </row>
    <row r="29" spans="2:7">
      <c r="B29" s="2" t="s">
        <v>26</v>
      </c>
      <c r="E29" s="23"/>
    </row>
    <row r="30" spans="2:7" ht="38.25">
      <c r="B30" s="5" t="s">
        <v>5</v>
      </c>
      <c r="C30" s="4" t="s">
        <v>6</v>
      </c>
      <c r="D30" s="8" t="s">
        <v>20</v>
      </c>
      <c r="E30" s="24" t="s">
        <v>7</v>
      </c>
    </row>
    <row r="31" spans="2:7" ht="30">
      <c r="B31" s="5" t="s">
        <v>27</v>
      </c>
      <c r="C31" s="10" t="s">
        <v>11</v>
      </c>
      <c r="D31" s="10">
        <v>13.718</v>
      </c>
      <c r="E31" s="11">
        <f>PRODUCT(D31,E5)</f>
        <v>43881.138400000003</v>
      </c>
    </row>
    <row r="32" spans="2:7">
      <c r="B32" s="3" t="s">
        <v>12</v>
      </c>
      <c r="C32" s="12">
        <v>0.4</v>
      </c>
      <c r="D32" s="10">
        <v>5.4870000000000001</v>
      </c>
      <c r="E32" s="11">
        <f>PRODUCT(D32,E5)</f>
        <v>17551.815600000002</v>
      </c>
    </row>
    <row r="33" spans="2:5">
      <c r="B33" s="3" t="s">
        <v>13</v>
      </c>
      <c r="C33" s="10"/>
      <c r="D33" s="10">
        <f>SUM(D31:D32)</f>
        <v>19.204999999999998</v>
      </c>
      <c r="E33" s="11">
        <f>SUM(E31:E32)</f>
        <v>61432.954000000005</v>
      </c>
    </row>
    <row r="34" spans="2:5">
      <c r="E34" s="23"/>
    </row>
    <row r="35" spans="2:5">
      <c r="B35" s="2" t="s">
        <v>28</v>
      </c>
      <c r="E35" s="23"/>
    </row>
    <row r="36" spans="2:5" ht="38.25">
      <c r="B36" s="5" t="s">
        <v>5</v>
      </c>
      <c r="C36" s="4" t="s">
        <v>6</v>
      </c>
      <c r="D36" s="8" t="s">
        <v>20</v>
      </c>
      <c r="E36" s="24" t="s">
        <v>29</v>
      </c>
    </row>
    <row r="37" spans="2:5">
      <c r="B37" s="3" t="s">
        <v>30</v>
      </c>
      <c r="C37" s="14" t="s">
        <v>31</v>
      </c>
      <c r="D37" s="10">
        <v>3.6190000000000002</v>
      </c>
      <c r="E37" s="11">
        <f>D37*E5</f>
        <v>11576.457200000001</v>
      </c>
    </row>
    <row r="38" spans="2:5" ht="30">
      <c r="B38" s="5" t="s">
        <v>32</v>
      </c>
      <c r="C38" s="14" t="s">
        <v>31</v>
      </c>
      <c r="D38" s="10">
        <v>0.93500000000000005</v>
      </c>
      <c r="E38" s="11">
        <f>D38*E5</f>
        <v>2990.8780000000002</v>
      </c>
    </row>
    <row r="39" spans="2:5" ht="15.75" customHeight="1">
      <c r="B39" s="3" t="s">
        <v>13</v>
      </c>
      <c r="C39" s="3"/>
      <c r="D39" s="3"/>
      <c r="E39" s="22">
        <f>SUM(E37:E38)</f>
        <v>14567.335200000001</v>
      </c>
    </row>
    <row r="41" spans="2:5">
      <c r="B41" s="21" t="s">
        <v>38</v>
      </c>
      <c r="C41" s="21"/>
      <c r="D41" s="21"/>
      <c r="E41" s="21"/>
    </row>
    <row r="42" spans="2:5" ht="38.25">
      <c r="B42" s="5" t="s">
        <v>5</v>
      </c>
      <c r="C42" s="4" t="s">
        <v>6</v>
      </c>
      <c r="D42" s="8" t="s">
        <v>20</v>
      </c>
      <c r="E42" s="4" t="s">
        <v>29</v>
      </c>
    </row>
    <row r="43" spans="2:5">
      <c r="B43" s="3" t="s">
        <v>39</v>
      </c>
      <c r="C43" s="3"/>
      <c r="D43" s="3">
        <v>2.19</v>
      </c>
      <c r="E43" s="22">
        <f>D43*E5</f>
        <v>7005.3720000000003</v>
      </c>
    </row>
    <row r="45" spans="2:5">
      <c r="B45" s="2" t="s">
        <v>33</v>
      </c>
      <c r="E45" s="23">
        <f>SUM(F12+F18+F23+E27+E33+E39+E43)</f>
        <v>280144.90479999996</v>
      </c>
    </row>
    <row r="47" spans="2:5">
      <c r="B47" s="20" t="s">
        <v>40</v>
      </c>
    </row>
    <row r="48" spans="2:5">
      <c r="B48" s="20" t="s">
        <v>41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2015-03-27T11:03:15Z</dcterms:modified>
</cp:coreProperties>
</file>