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Лист1" sheetId="11" r:id="rId1"/>
    <sheet name="Лист2" sheetId="12" r:id="rId2"/>
    <sheet name="Лист3" sheetId="13" r:id="rId3"/>
    <sheet name="Лист4" sheetId="14" r:id="rId4"/>
  </sheets>
  <calcPr calcId="125725" refMode="R1C1"/>
</workbook>
</file>

<file path=xl/calcChain.xml><?xml version="1.0" encoding="utf-8"?>
<calcChain xmlns="http://schemas.openxmlformats.org/spreadsheetml/2006/main">
  <c r="E43" i="11"/>
  <c r="E45" s="1"/>
  <c r="E43" i="12"/>
  <c r="E45" s="1"/>
  <c r="E43" i="13"/>
  <c r="E45" s="1"/>
  <c r="E45" i="14"/>
  <c r="E43"/>
  <c r="E38" i="13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1"/>
  <c r="E37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i="13" l="1"/>
  <c r="E33"/>
  <c r="F12" i="12"/>
  <c r="E33"/>
  <c r="F12" i="11"/>
  <c r="E33"/>
  <c r="E39"/>
  <c r="F23" i="13"/>
  <c r="F23" i="12"/>
  <c r="F23" i="11"/>
  <c r="F12" i="14"/>
  <c r="E33"/>
  <c r="F23"/>
</calcChain>
</file>

<file path=xl/sharedStrings.xml><?xml version="1.0" encoding="utf-8"?>
<sst xmlns="http://schemas.openxmlformats.org/spreadsheetml/2006/main" count="304" uniqueCount="42">
  <si>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</si>
  <si>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</si>
  <si>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</si>
  <si>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</si>
  <si>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</si>
  <si>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</si>
  <si>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</si>
  <si>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</si>
  <si>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</si>
  <si>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</si>
  <si>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</si>
  <si>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</si>
  <si>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</si>
  <si>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</si>
  <si>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</si>
  <si>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</si>
  <si>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</si>
  <si>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</si>
  <si>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</si>
  <si>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</si>
  <si>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</si>
  <si>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</si>
  <si>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</si>
  <si>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</si>
  <si>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</si>
  <si>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</si>
  <si>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</si>
  <si>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</si>
  <si>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</si>
  <si>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</si>
  <si>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</si>
  <si>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</si>
  <si>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</si>
  <si>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</si>
  <si>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Надежды    д.№ 4</t>
  </si>
  <si>
    <t>по адресу ул. Надежды    д.№ 1</t>
  </si>
  <si>
    <t>по адресу ул. Надежды    д.№ 2</t>
  </si>
  <si>
    <t>по адресу ул. Надежды    д.№ 3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</si>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</sst>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"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4911.7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47545.255999999994</v>
      </c>
      <c r="G9" s="11">
        <f>F9/D9</f>
        <v>98.549603067675392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15226.27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6090.5079999999998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68862.034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4918.4960000000001</v>
      </c>
      <c r="G15" s="13">
        <f>F15/D15</f>
        <v>12.012152591217703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32982.065499999997</v>
      </c>
      <c r="G16" s="13">
        <f>F16/D16</f>
        <v>381.3396404208579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13187.914499999999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51088.475999999995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32982.065499999997</v>
      </c>
      <c r="G21" s="13">
        <f>F21/D21</f>
        <v>381.3396404208579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16488.5769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49470.642399999997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133278.97950000002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67378.700599999996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26950.497899999998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94329.198499999999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17775.442299999999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4592.4395000000004</v>
      </c>
    </row>
    <row r="39" spans="2:5" ht="30" customHeight="1">
      <c r="B39" s="3" t="s">
        <v>13</v>
      </c>
      <c r="C39" s="3"/>
      <c r="D39" s="3"/>
      <c r="E39" s="22">
        <f>SUM(E37:E38)</f>
        <v>22367.881799999999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10756.623</v>
      </c>
    </row>
    <row r="45" spans="2:5">
      <c r="B45" s="2" t="s">
        <v>33</v>
      </c>
      <c r="E45" s="23">
        <f>SUM(F12+F18+F23+E27+E33+E39+E43)</f>
        <v>430153.83520000003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4" sqref="G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3191.2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30890.815999999999</v>
      </c>
      <c r="G9" s="11">
        <f>F9/D9</f>
        <v>64.02905171520365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9892.7199999999993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3957.0879999999997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44740.623999999996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3197.9959999999996</v>
      </c>
      <c r="G15" s="13">
        <f>F15/D15</f>
        <v>7.8102769501294382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21428.907999999999</v>
      </c>
      <c r="G16" s="13">
        <f>F16/D16</f>
        <v>247.76168343161061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8568.3719999999994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33195.275999999998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21428.907999999999</v>
      </c>
      <c r="G21" s="13">
        <f>F21/D21</f>
        <v>247.76168343161061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10712.858399999999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32141.7664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86593.212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43776.881600000001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17510.114399999999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61286.995999999999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11548.952800000001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2983.7719999999999</v>
      </c>
    </row>
    <row r="39" spans="2:5" ht="31.5" customHeight="1">
      <c r="B39" s="3" t="s">
        <v>13</v>
      </c>
      <c r="C39" s="3"/>
      <c r="D39" s="3"/>
      <c r="E39" s="22">
        <f>SUM(E37:E38)</f>
        <v>14532.7248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6988.7279999999992</v>
      </c>
    </row>
    <row r="45" spans="2:5">
      <c r="B45" s="2" t="s">
        <v>33</v>
      </c>
      <c r="E45" s="23">
        <f>SUM(F12+F18+F23+E27+E33+E39+E43)</f>
        <v>279479.3272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4851.5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0">
        <f>PRODUCT(E9,E5)</f>
        <v>46962.52</v>
      </c>
      <c r="G9" s="11">
        <f>F9/D9</f>
        <v>97.341734894807743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0">
        <f>PRODUCT(E10,E5)</f>
        <v>15039.65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0">
        <f>PRODUCT(E11,E5)</f>
        <v>6015.86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0">
        <f>SUM(F9:F11)</f>
        <v>68018.03</v>
      </c>
      <c r="G12" s="10"/>
    </row>
    <row r="13" spans="2:7">
      <c r="B13" t="s">
        <v>1</v>
      </c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4858.2960000000003</v>
      </c>
      <c r="G15" s="13">
        <f>F15/D15</f>
        <v>11.86512968299712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32577.822499999998</v>
      </c>
      <c r="G16" s="13">
        <f>F16/D16</f>
        <v>376.665770609319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13026.2775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50462.395999999993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32577.822499999998</v>
      </c>
      <c r="G21" s="13">
        <f>F21/D21</f>
        <v>376.665770609319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16286.485500000001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48864.307999999997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131645.45250000001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66552.876999999993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26620.180500000002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93173.057499999995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17557.5785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4536.1525000000001</v>
      </c>
    </row>
    <row r="39" spans="2:5" ht="30.75" customHeight="1">
      <c r="B39" s="3" t="s">
        <v>13</v>
      </c>
      <c r="C39" s="3"/>
      <c r="D39" s="3"/>
      <c r="E39" s="22">
        <f>SUM(E37:E38)</f>
        <v>22093.731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10624.785</v>
      </c>
    </row>
    <row r="45" spans="2:5">
      <c r="B45" s="2" t="s">
        <v>33</v>
      </c>
      <c r="E45" s="23">
        <f>SUM(F12+F18+F23+E27+E33+E39+E43)</f>
        <v>424881.75999999995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C17" sqref="C1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3198.8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30964.384000000002</v>
      </c>
      <c r="G9" s="11">
        <f>F9/D9</f>
        <v>64.181540055964348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9916.2800000000007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3966.5120000000002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44847.176000000007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3205.596</v>
      </c>
      <c r="G15" s="13">
        <f>F15/D15</f>
        <v>7.8288379817320379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21479.941999999999</v>
      </c>
      <c r="G16" s="13">
        <f>F16/D16</f>
        <v>248.35174008555902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8588.7780000000002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33274.315999999999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21479.941999999999</v>
      </c>
      <c r="G21" s="13">
        <f>F21/D21</f>
        <v>248.35174008555902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10738.3716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32218.313600000001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86799.438000000009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43881.138400000003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17551.815600000002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61432.954000000005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11576.457200000001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2990.8780000000002</v>
      </c>
    </row>
    <row r="39" spans="2:5" ht="15.75" customHeight="1">
      <c r="B39" s="3" t="s">
        <v>13</v>
      </c>
      <c r="C39" s="3"/>
      <c r="D39" s="3"/>
      <c r="E39" s="22">
        <f>SUM(E37:E38)</f>
        <v>14567.335200000001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7005.3720000000003</v>
      </c>
    </row>
    <row r="45" spans="2:5">
      <c r="B45" s="2" t="s">
        <v>33</v>
      </c>
      <c r="E45" s="23">
        <f>SUM(F12+F18+F23+E27+E33+E39+E43)</f>
        <v>280144.90479999996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2015-03-27T11:03:15Z</dcterms:modified>
</cp:coreProperties>
</file>