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0"/>
  </bookViews>
  <sheets>
    <sheet name="3" sheetId="10" r:id="rId1"/>
    <sheet name="4" sheetId="11" r:id="rId2"/>
    <sheet name="5" sheetId="12" r:id="rId3"/>
    <sheet name="6" sheetId="13" r:id="rId4"/>
    <sheet name="7" sheetId="14" r:id="rId5"/>
    <sheet name="8" sheetId="15" r:id="rId6"/>
    <sheet name="9" sheetId="16" r:id="rId7"/>
    <sheet name="10" sheetId="17" r:id="rId8"/>
    <sheet name="11" sheetId="18" r:id="rId9"/>
    <sheet name="12" sheetId="19" r:id="rId10"/>
    <sheet name="13" sheetId="20" r:id="rId11"/>
  </sheets>
  <calcPr calcId="125725" refMode="R1C1"/>
</workbook>
</file>

<file path=xl/calcChain.xml><?xml version="1.0" encoding="utf-8"?>
<calcChain xmlns="http://schemas.openxmlformats.org/spreadsheetml/2006/main">
  <c r="E43" i="20"/>
  <c r="E43" i="19"/>
  <c r="E45" s="1"/>
  <c r="E43" i="18"/>
  <c r="E45" s="1"/>
  <c r="E43" i="17"/>
  <c r="E45" s="1"/>
  <c r="E43" i="16"/>
  <c r="E45" s="1"/>
  <c r="E43" i="15"/>
  <c r="E45" s="1"/>
  <c r="E43" i="14"/>
  <c r="E45" s="1"/>
  <c r="E43" i="13"/>
  <c r="E45" s="1"/>
  <c r="E43" i="12"/>
  <c r="E45" s="1"/>
  <c r="E43" i="11"/>
  <c r="E45" s="1"/>
  <c r="E45" i="10"/>
  <c r="E43"/>
  <c r="E38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1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2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3"/>
  <c r="E37"/>
  <c r="D33"/>
  <c r="E32"/>
  <c r="E31"/>
  <c r="E33" s="1"/>
  <c r="E27"/>
  <c r="E23"/>
  <c r="F22"/>
  <c r="F23" s="1"/>
  <c r="F21"/>
  <c r="G21" s="1"/>
  <c r="E18"/>
  <c r="F17"/>
  <c r="G16"/>
  <c r="F16"/>
  <c r="G15"/>
  <c r="F15"/>
  <c r="F18" s="1"/>
  <c r="E12"/>
  <c r="F11"/>
  <c r="F10"/>
  <c r="F9"/>
  <c r="G9" s="1"/>
  <c r="E38" i="14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5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6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7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8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19"/>
  <c r="E37"/>
  <c r="D33"/>
  <c r="E32"/>
  <c r="E31"/>
  <c r="E27"/>
  <c r="E23"/>
  <c r="F22"/>
  <c r="G21"/>
  <c r="F21"/>
  <c r="F23" s="1"/>
  <c r="E18"/>
  <c r="F17"/>
  <c r="F16"/>
  <c r="G16" s="1"/>
  <c r="F15"/>
  <c r="G15" s="1"/>
  <c r="E12"/>
  <c r="F11"/>
  <c r="F10"/>
  <c r="F9"/>
  <c r="E38" i="20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F12" l="1"/>
  <c r="E45" s="1"/>
  <c r="E33"/>
  <c r="F12" i="19"/>
  <c r="E33"/>
  <c r="E39"/>
  <c r="G15" i="18"/>
  <c r="E39"/>
  <c r="G15" i="17"/>
  <c r="E39"/>
  <c r="G15" i="16"/>
  <c r="E39"/>
  <c r="G15" i="15"/>
  <c r="E39"/>
  <c r="F12" i="14"/>
  <c r="E33"/>
  <c r="F12" i="13"/>
  <c r="E39"/>
  <c r="G15" i="12"/>
  <c r="E39"/>
  <c r="G15" i="11"/>
  <c r="E39"/>
  <c r="F12" i="10"/>
  <c r="E33"/>
  <c r="F23"/>
  <c r="F23" i="11"/>
  <c r="F23" i="12"/>
  <c r="F23" i="14"/>
  <c r="F23" i="15"/>
  <c r="F23" i="16"/>
  <c r="F23" i="17"/>
  <c r="F23" i="18"/>
  <c r="F18" i="19"/>
  <c r="G9"/>
  <c r="F23" i="20"/>
</calcChain>
</file>

<file path=xl/sharedStrings.xml><?xml version="1.0" encoding="utf-8"?>
<sst xmlns="http://schemas.openxmlformats.org/spreadsheetml/2006/main" count="836" uniqueCount="49">
  <si>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</si>
  <si>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</si>
  <si>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</si>
  <si>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</si>
  <si>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</si>
  <si>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</si>
  <si>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</si>
  <si>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</si>
  <si>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</si>
  <si>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</si>
  <si>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</si>
  <si>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</si>
  <si>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</si>
  <si>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</si>
  <si>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</si>
  <si>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</si>
  <si>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</si>
  <si>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</si>
  <si>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</si>
  <si>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</si>
  <si>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</si>
  <si>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</si>
  <si>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</si>
  <si>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</si>
  <si>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</si>
  <si>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</si>
  <si>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</si>
  <si>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</si>
  <si>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</si>
  <si>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</si>
  <si>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</si>
  <si>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</si>
  <si>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</si>
  <si>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</si>
  <si>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Ленина  д.№13</t>
  </si>
  <si>
    <t>по адресу ул. Ленина  д.№ 3</t>
  </si>
  <si>
    <t>по адресу ул. Ленина  д.№4</t>
  </si>
  <si>
    <t>по адресу ул. Ленина  д.№5</t>
  </si>
  <si>
    <t>по адресу ул. Ленина  д.№6</t>
  </si>
  <si>
    <t>по адресу ул. Ленина  д.№7</t>
  </si>
  <si>
    <t>по адресу ул. Ленина  д.№8</t>
  </si>
  <si>
    <t>по адресу ул. Ленина  д.№9</t>
  </si>
  <si>
    <t>по адресу ул. Ленина  д.№10</t>
  </si>
  <si>
    <t>по адресу ул. Ленина  д.№11</t>
  </si>
  <si>
    <t>по адресу ул. Ленина  д.№12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</si>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</sst>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35</v>
      </c>
    </row>
    <row r="5" spans="2:7">
      <c r="C5" t="s">
        <v>4</v>
      </c>
      <c r="E5" s="3">
        <v>333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2">
        <f>PRODUCT(E9,E5)</f>
        <v>3223.44</v>
      </c>
      <c r="G9" s="10">
        <f>F9/D9</f>
        <v>6.6813970359622763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2">
        <f>PRODUCT(E10,E5)</f>
        <v>1032.3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2">
        <f>PRODUCT(E11,E5)</f>
        <v>412.92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2">
        <f>SUM(F9:F11)</f>
        <v>4668.66</v>
      </c>
      <c r="G12" s="9"/>
    </row>
    <row r="13" spans="2:7">
      <c r="B13" t="s">
        <v>1</v>
      </c>
      <c r="F13" s="24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5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2">
        <f>SUM(E15,E5)</f>
        <v>339.79599999999999</v>
      </c>
      <c r="G15" s="12">
        <f>F15/D15</f>
        <v>0.82986372295218092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2">
        <f>PRODUCT(E16,E5)</f>
        <v>2236.0949999999998</v>
      </c>
      <c r="G16" s="12">
        <f>F16/D16</f>
        <v>25.853798126951091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2">
        <f>E17*E5</f>
        <v>894.10500000000002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2">
        <f>SUM(F15:F17)</f>
        <v>3469.9959999999996</v>
      </c>
      <c r="G18" s="9"/>
    </row>
    <row r="19" spans="2:7">
      <c r="B19" t="s">
        <v>2</v>
      </c>
      <c r="F19" s="24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5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2">
        <f>PRODUCT(E21,E5)</f>
        <v>2236.0949999999998</v>
      </c>
      <c r="G21" s="12">
        <f>F21/D21</f>
        <v>25.853798126951091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2">
        <f>PRODUCT(E22,E5)</f>
        <v>1117.8810000000001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2">
        <f>SUM(F21:F22)</f>
        <v>3353.9759999999997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9035.9549999999999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4568.0940000000001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1827.171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6395.2650000000003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1205.1270000000002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311.35500000000002</v>
      </c>
    </row>
    <row r="39" spans="2:5" ht="30" customHeight="1">
      <c r="B39" s="3" t="s">
        <v>13</v>
      </c>
      <c r="C39" s="3"/>
      <c r="D39" s="3"/>
      <c r="E39" s="22">
        <f>SUM(E37:E38)</f>
        <v>1516.4820000000002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729.27</v>
      </c>
    </row>
    <row r="45" spans="2:5">
      <c r="B45" s="2" t="s">
        <v>33</v>
      </c>
      <c r="E45" s="23">
        <f>SUM(F12+F18+F23+E27+E33+E39+E43)</f>
        <v>29169.603999999999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I18" sqref="I1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44</v>
      </c>
    </row>
    <row r="5" spans="2:7">
      <c r="C5" t="s">
        <v>4</v>
      </c>
      <c r="E5" s="3">
        <v>345.1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3340.5680000000002</v>
      </c>
      <c r="G9" s="10">
        <f>F9/D9</f>
        <v>6.9241745258576026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1069.8100000000002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427.92400000000004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4838.3020000000006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351.89600000000002</v>
      </c>
      <c r="G15" s="12">
        <f>F15/D15</f>
        <v>0.8594148390563181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2317.3465000000001</v>
      </c>
      <c r="G16" s="12">
        <f>F16/D16</f>
        <v>26.793230431263733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926.59350000000006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3595.8360000000002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2317.3465000000001</v>
      </c>
      <c r="G21" s="12">
        <f>F21/D21</f>
        <v>26.793230431263733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1158.5007000000001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3475.8472000000002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9364.2885000000006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4734.0817999999999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1893.5637000000002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6627.6455000000005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1248.9169000000002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322.66850000000005</v>
      </c>
    </row>
    <row r="39" spans="2:5" ht="29.25" customHeight="1">
      <c r="B39" s="3" t="s">
        <v>13</v>
      </c>
      <c r="C39" s="3"/>
      <c r="D39" s="3"/>
      <c r="E39" s="22">
        <f>SUM(E37:E38)</f>
        <v>1571.5854000000002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755.76900000000001</v>
      </c>
    </row>
    <row r="45" spans="2:5">
      <c r="B45" s="2" t="s">
        <v>33</v>
      </c>
      <c r="E45" s="23">
        <f>SUM(F12+F18+F23+E27+E33+E39+E43)</f>
        <v>30229.273600000004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F5" sqref="F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34</v>
      </c>
    </row>
    <row r="5" spans="2:7">
      <c r="C5" t="s">
        <v>4</v>
      </c>
      <c r="E5" s="3">
        <v>670.6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6491.4080000000004</v>
      </c>
      <c r="G9" s="10">
        <f>F9/D9</f>
        <v>13.455089646595503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2078.86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831.54399999999998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9401.8119999999999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677.39600000000007</v>
      </c>
      <c r="G15" s="12">
        <f>F15/D15</f>
        <v>1.6543642846676112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4503.0789999999997</v>
      </c>
      <c r="G16" s="12">
        <f>F16/D16</f>
        <v>52.064735807607818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1800.5610000000001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6981.0360000000001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4503.0789999999997</v>
      </c>
      <c r="G21" s="12">
        <f>F21/D21</f>
        <v>52.064735807607818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2251.2042000000001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6754.2831999999999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18196.731000000003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9199.2908000000007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3679.5822000000003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12878.873000000001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2426.9014000000002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627.01100000000008</v>
      </c>
    </row>
    <row r="39" spans="2:5" ht="30.75" customHeight="1">
      <c r="B39" s="3" t="s">
        <v>13</v>
      </c>
      <c r="C39" s="3"/>
      <c r="D39" s="3"/>
      <c r="E39" s="22">
        <f>SUM(E37:E38)</f>
        <v>3053.9124000000002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1468.614</v>
      </c>
    </row>
    <row r="45" spans="2:5">
      <c r="B45" s="2" t="s">
        <v>33</v>
      </c>
      <c r="E45" s="23">
        <f>SUM(F12+F18+F23+E27+E33+E39+E43)</f>
        <v>58735.261600000005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H14" sqref="H1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36</v>
      </c>
    </row>
    <row r="5" spans="2:7">
      <c r="C5" t="s">
        <v>4</v>
      </c>
      <c r="E5" s="3">
        <v>344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3329.92</v>
      </c>
      <c r="G9" s="10">
        <f>F9/D9</f>
        <v>6.9021038449580274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1066.4000000000001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426.56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4822.88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350.79599999999999</v>
      </c>
      <c r="G15" s="12">
        <f>F15/D15</f>
        <v>0.85672837395594204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2309.96</v>
      </c>
      <c r="G16" s="12">
        <f>F16/D16</f>
        <v>26.707827494508038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923.64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3584.3959999999997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2309.96</v>
      </c>
      <c r="G21" s="12">
        <f>F21/D21</f>
        <v>26.707827494508038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1154.808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3464.768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9334.44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4718.9920000000002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1887.528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6606.52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1244.9360000000001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321.64000000000004</v>
      </c>
    </row>
    <row r="39" spans="2:5" ht="32.25" customHeight="1">
      <c r="B39" s="3" t="s">
        <v>13</v>
      </c>
      <c r="C39" s="3"/>
      <c r="D39" s="3"/>
      <c r="E39" s="22">
        <f>SUM(E37:E38)</f>
        <v>1566.5760000000002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753.36</v>
      </c>
    </row>
    <row r="45" spans="2:5">
      <c r="B45" s="2" t="s">
        <v>33</v>
      </c>
      <c r="E45" s="23">
        <f>SUM(F12+F18+F23+E27+E33+E39+E43)</f>
        <v>30132.940000000002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25" workbookViewId="0">
      <selection activeCell="C12" sqref="C1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37</v>
      </c>
    </row>
    <row r="5" spans="2:7">
      <c r="C5" t="s">
        <v>4</v>
      </c>
      <c r="E5" s="3">
        <v>341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3300.88</v>
      </c>
      <c r="G9" s="10">
        <f>F9/D9</f>
        <v>6.8419110788682769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1057.1000000000001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422.84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4780.8200000000006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347.79599999999999</v>
      </c>
      <c r="G15" s="12">
        <f>F15/D15</f>
        <v>0.84940165095491627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2289.8150000000001</v>
      </c>
      <c r="G16" s="12">
        <f>F16/D16</f>
        <v>26.474910394265237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915.58500000000004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3553.1959999999999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2289.8150000000001</v>
      </c>
      <c r="G21" s="12">
        <f>F21/D21</f>
        <v>26.474910394265237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1144.7370000000001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3434.5520000000001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9253.0349999999999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4677.8379999999997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1871.067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6548.9049999999997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1234.0790000000002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318.83500000000004</v>
      </c>
    </row>
    <row r="39" spans="2:5" ht="30" customHeight="1">
      <c r="B39" s="3" t="s">
        <v>13</v>
      </c>
      <c r="C39" s="3"/>
      <c r="D39" s="3"/>
      <c r="E39" s="22">
        <f>SUM(E37:E38)</f>
        <v>1552.9140000000002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746.79</v>
      </c>
    </row>
    <row r="45" spans="2:5">
      <c r="B45" s="2" t="s">
        <v>33</v>
      </c>
      <c r="E45" s="23">
        <f>SUM(F12+F18+F23+E27+E33+E39+E43)</f>
        <v>29870.212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7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38</v>
      </c>
    </row>
    <row r="5" spans="2:7">
      <c r="C5" t="s">
        <v>4</v>
      </c>
      <c r="E5" s="3">
        <v>324.39999999999998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3140.1919999999996</v>
      </c>
      <c r="G9" s="10">
        <f>F9/D9</f>
        <v>6.5088444398383247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1005.64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402.25599999999997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4548.0879999999997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331.19599999999997</v>
      </c>
      <c r="G15" s="12">
        <f>F15/D15</f>
        <v>0.80886045034924048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2178.346</v>
      </c>
      <c r="G16" s="12">
        <f>F16/D16</f>
        <v>25.186102439588392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871.01400000000001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3380.556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2178.346</v>
      </c>
      <c r="G21" s="12">
        <f>F21/D21</f>
        <v>25.186102439588392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1089.0108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3267.3568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8802.5939999999991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4450.1192000000001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1779.9828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6230.1019999999999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1174.0036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303.31400000000002</v>
      </c>
    </row>
    <row r="39" spans="2:5" ht="31.5" customHeight="1">
      <c r="B39" s="3" t="s">
        <v>13</v>
      </c>
      <c r="C39" s="3"/>
      <c r="D39" s="3"/>
      <c r="E39" s="22">
        <f>SUM(E37:E38)</f>
        <v>1477.3176000000001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710.43599999999992</v>
      </c>
    </row>
    <row r="45" spans="2:5">
      <c r="B45" s="2" t="s">
        <v>33</v>
      </c>
      <c r="E45" s="23">
        <f>SUM(F12+F18+F23+E27+E33+E39+E43)</f>
        <v>28416.450399999998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3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39</v>
      </c>
    </row>
    <row r="5" spans="2:7">
      <c r="C5" t="s">
        <v>4</v>
      </c>
      <c r="E5" s="3">
        <v>734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7105.12</v>
      </c>
      <c r="G9" s="10">
        <f>F9/D9</f>
        <v>14.727163436625558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2275.4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910.16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10290.68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740.79600000000005</v>
      </c>
      <c r="G15" s="12">
        <f>F15/D15</f>
        <v>1.8092023640892885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4928.8099999999995</v>
      </c>
      <c r="G16" s="12">
        <f>F16/D16</f>
        <v>56.987050526072373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1970.79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7640.3959999999997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4928.8099999999995</v>
      </c>
      <c r="G21" s="12">
        <f>F21/D21</f>
        <v>56.987050526072373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2464.038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7392.848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19917.09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10069.012000000001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4027.4580000000001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14096.470000000001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2656.346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686.29000000000008</v>
      </c>
    </row>
    <row r="39" spans="2:5" ht="30" customHeight="1">
      <c r="B39" s="3" t="s">
        <v>13</v>
      </c>
      <c r="C39" s="3"/>
      <c r="D39" s="3"/>
      <c r="E39" s="22">
        <f>SUM(E37:E38)</f>
        <v>3342.636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1607.46</v>
      </c>
    </row>
    <row r="45" spans="2:5">
      <c r="B45" s="2" t="s">
        <v>33</v>
      </c>
      <c r="E45" s="23">
        <f>SUM(F12+F18+F23+E27+E33+E39+E43)</f>
        <v>64287.579999999994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42" sqref="F4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40</v>
      </c>
    </row>
    <row r="5" spans="2:7">
      <c r="C5" t="s">
        <v>4</v>
      </c>
      <c r="E5" s="3">
        <v>725.3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7020.9039999999995</v>
      </c>
      <c r="G9" s="10">
        <f>F9/D9</f>
        <v>14.55260441496528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2248.4299999999998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899.37199999999996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10168.705999999998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732.096</v>
      </c>
      <c r="G15" s="12">
        <f>F15/D15</f>
        <v>1.7879548673863137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4870.3894999999993</v>
      </c>
      <c r="G16" s="12">
        <f>F16/D16</f>
        <v>56.311590935368244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1947.4304999999999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7549.9159999999993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4870.3894999999993</v>
      </c>
      <c r="G21" s="12">
        <f>F21/D21</f>
        <v>56.311590935368244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2434.8321000000001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7305.2215999999989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19681.015500000001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9949.6653999999999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3979.7210999999998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13929.386500000001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2624.8607000000002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678.15549999999996</v>
      </c>
    </row>
    <row r="39" spans="2:5" ht="30.75" customHeight="1">
      <c r="B39" s="3" t="s">
        <v>13</v>
      </c>
      <c r="C39" s="3"/>
      <c r="D39" s="3"/>
      <c r="E39" s="22">
        <f>SUM(E37:E38)</f>
        <v>3303.0162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1588.4069999999999</v>
      </c>
    </row>
    <row r="45" spans="2:5">
      <c r="B45" s="2" t="s">
        <v>33</v>
      </c>
      <c r="E45" s="23">
        <f>SUM(F12+F18+F23+E27+E33+E39+E43)</f>
        <v>63525.668799999992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4" workbookViewId="0">
      <selection activeCell="F31" sqref="F31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41</v>
      </c>
    </row>
    <row r="5" spans="2:7">
      <c r="C5" t="s">
        <v>4</v>
      </c>
      <c r="E5" s="3">
        <v>339.4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3285.3919999999998</v>
      </c>
      <c r="G9" s="10">
        <f>F9/D9</f>
        <v>6.8098082702870766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1052.1399999999999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420.85599999999999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4758.387999999999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346.19599999999997</v>
      </c>
      <c r="G15" s="12">
        <f>F15/D15</f>
        <v>0.84549406535436911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2279.0709999999999</v>
      </c>
      <c r="G16" s="12">
        <f>F16/D16</f>
        <v>26.350687940802406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911.28899999999999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3536.5559999999996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2279.0709999999999</v>
      </c>
      <c r="G21" s="12">
        <f>F21/D21</f>
        <v>26.350687940802406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1139.3658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3418.4367999999999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9209.6190000000006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4655.8891999999996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1862.2877999999998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6518.1769999999997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1228.2886000000001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317.339</v>
      </c>
    </row>
    <row r="39" spans="2:5" ht="30.75" customHeight="1">
      <c r="B39" s="3" t="s">
        <v>13</v>
      </c>
      <c r="C39" s="3"/>
      <c r="D39" s="3"/>
      <c r="E39" s="22">
        <f>SUM(E37:E38)</f>
        <v>1545.6276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743.28599999999994</v>
      </c>
    </row>
    <row r="45" spans="2:5">
      <c r="B45" s="2" t="s">
        <v>33</v>
      </c>
      <c r="E45" s="23">
        <f>SUM(F12+F18+F23+E27+E33+E39+E43)</f>
        <v>29730.090399999997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4" sqref="G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42</v>
      </c>
    </row>
    <row r="5" spans="2:7">
      <c r="C5" t="s">
        <v>4</v>
      </c>
      <c r="E5" s="3">
        <v>339.1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3282.4880000000003</v>
      </c>
      <c r="G9" s="10">
        <f>F9/D9</f>
        <v>6.8037889936781024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1051.21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420.48400000000004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4754.1820000000007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345.89600000000002</v>
      </c>
      <c r="G15" s="12">
        <f>F15/D15</f>
        <v>0.84476139305426667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2277.0565000000001</v>
      </c>
      <c r="G16" s="12">
        <f>F16/D16</f>
        <v>26.327396230778128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910.48350000000005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3533.4360000000006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2277.0565000000001</v>
      </c>
      <c r="G21" s="12">
        <f>F21/D21</f>
        <v>26.327396230778128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1138.3587000000002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3415.4152000000004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9201.4785000000011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4651.7737999999999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1860.6417000000001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6512.4155000000001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1227.2029000000002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317.05850000000004</v>
      </c>
    </row>
    <row r="39" spans="2:5" ht="31.5" customHeight="1">
      <c r="B39" s="3" t="s">
        <v>13</v>
      </c>
      <c r="C39" s="3"/>
      <c r="D39" s="3"/>
      <c r="E39" s="22">
        <f>SUM(E37:E38)</f>
        <v>1544.2614000000003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742.62900000000002</v>
      </c>
    </row>
    <row r="45" spans="2:5">
      <c r="B45" s="2" t="s">
        <v>33</v>
      </c>
      <c r="E45" s="23">
        <f>SUM(F12+F18+F23+E27+E33+E39+E43)</f>
        <v>29703.817600000002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5" sqref="G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6" t="s">
        <v>17</v>
      </c>
      <c r="C3" s="16"/>
      <c r="D3" s="16"/>
      <c r="E3" s="16"/>
      <c r="F3" s="16"/>
    </row>
    <row r="4" spans="2:7">
      <c r="B4" s="2" t="s">
        <v>43</v>
      </c>
    </row>
    <row r="5" spans="2:7">
      <c r="C5" t="s">
        <v>4</v>
      </c>
      <c r="E5" s="3">
        <v>336.4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7" t="s">
        <v>20</v>
      </c>
      <c r="F8" s="4" t="s">
        <v>21</v>
      </c>
      <c r="G8" s="8" t="s">
        <v>22</v>
      </c>
    </row>
    <row r="9" spans="2:7">
      <c r="B9" s="3" t="s">
        <v>8</v>
      </c>
      <c r="C9" s="9" t="s">
        <v>9</v>
      </c>
      <c r="D9" s="9">
        <v>482.45</v>
      </c>
      <c r="E9" s="9">
        <v>9.68</v>
      </c>
      <c r="F9" s="10">
        <f>PRODUCT(E9,E5)</f>
        <v>3256.3519999999999</v>
      </c>
      <c r="G9" s="10">
        <f>F9/D9</f>
        <v>6.749615504197326</v>
      </c>
    </row>
    <row r="10" spans="2:7">
      <c r="B10" s="3" t="s">
        <v>10</v>
      </c>
      <c r="C10" s="9" t="s">
        <v>11</v>
      </c>
      <c r="D10" s="9">
        <v>86.49</v>
      </c>
      <c r="E10" s="9">
        <v>3.1</v>
      </c>
      <c r="F10" s="10">
        <f>PRODUCT(E10,E5)</f>
        <v>1042.8399999999999</v>
      </c>
      <c r="G10" s="10"/>
    </row>
    <row r="11" spans="2:7">
      <c r="B11" s="3" t="s">
        <v>12</v>
      </c>
      <c r="C11" s="11">
        <v>0.4</v>
      </c>
      <c r="D11" s="11"/>
      <c r="E11" s="9">
        <v>1.24</v>
      </c>
      <c r="F11" s="10">
        <f>PRODUCT(E11,E5)</f>
        <v>417.13599999999997</v>
      </c>
      <c r="G11" s="9"/>
    </row>
    <row r="12" spans="2:7">
      <c r="B12" s="3" t="s">
        <v>13</v>
      </c>
      <c r="C12" s="9"/>
      <c r="D12" s="9"/>
      <c r="E12" s="9">
        <f>SUM(E9:E11)</f>
        <v>14.02</v>
      </c>
      <c r="F12" s="10">
        <f>SUM(F9:F11)</f>
        <v>4716.3279999999995</v>
      </c>
      <c r="G12" s="9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7" t="s">
        <v>20</v>
      </c>
      <c r="F14" s="26" t="s">
        <v>7</v>
      </c>
      <c r="G14" s="8" t="s">
        <v>22</v>
      </c>
    </row>
    <row r="15" spans="2:7">
      <c r="B15" s="3" t="s">
        <v>14</v>
      </c>
      <c r="C15" s="9" t="s">
        <v>9</v>
      </c>
      <c r="D15" s="9">
        <v>409.46</v>
      </c>
      <c r="E15" s="9">
        <v>6.7960000000000003</v>
      </c>
      <c r="F15" s="10">
        <f>SUM(E15,E5)</f>
        <v>343.19599999999997</v>
      </c>
      <c r="G15" s="12">
        <f>F15/D15</f>
        <v>0.83816734235334345</v>
      </c>
    </row>
    <row r="16" spans="2:7">
      <c r="B16" s="3" t="s">
        <v>15</v>
      </c>
      <c r="C16" s="9" t="s">
        <v>11</v>
      </c>
      <c r="D16" s="9">
        <v>86.49</v>
      </c>
      <c r="E16" s="9">
        <v>6.7149999999999999</v>
      </c>
      <c r="F16" s="10">
        <f>PRODUCT(E16,E5)</f>
        <v>2258.9259999999999</v>
      </c>
      <c r="G16" s="12">
        <f>F16/D16</f>
        <v>26.117770840559604</v>
      </c>
    </row>
    <row r="17" spans="2:7">
      <c r="B17" s="3" t="s">
        <v>12</v>
      </c>
      <c r="C17" s="11">
        <v>0.4</v>
      </c>
      <c r="D17" s="11"/>
      <c r="E17" s="9">
        <v>2.6850000000000001</v>
      </c>
      <c r="F17" s="10">
        <f>E17*E5</f>
        <v>903.23399999999992</v>
      </c>
      <c r="G17" s="9"/>
    </row>
    <row r="18" spans="2:7">
      <c r="B18" s="3" t="s">
        <v>13</v>
      </c>
      <c r="C18" s="9"/>
      <c r="D18" s="9"/>
      <c r="E18" s="9">
        <f>SUM(E15:E17)</f>
        <v>16.195999999999998</v>
      </c>
      <c r="F18" s="10">
        <f>SUM(F15:F17)</f>
        <v>3505.3559999999998</v>
      </c>
      <c r="G18" s="9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7" t="s">
        <v>20</v>
      </c>
      <c r="F20" s="26" t="s">
        <v>7</v>
      </c>
      <c r="G20" s="8" t="s">
        <v>22</v>
      </c>
    </row>
    <row r="21" spans="2:7">
      <c r="B21" s="3" t="s">
        <v>15</v>
      </c>
      <c r="C21" s="9" t="s">
        <v>11</v>
      </c>
      <c r="D21" s="9">
        <v>86.49</v>
      </c>
      <c r="E21" s="13">
        <v>6.7149999999999999</v>
      </c>
      <c r="F21" s="10">
        <f>PRODUCT(E21,E5)</f>
        <v>2258.9259999999999</v>
      </c>
      <c r="G21" s="12">
        <f>F21/D21</f>
        <v>26.117770840559604</v>
      </c>
    </row>
    <row r="22" spans="2:7">
      <c r="B22" s="3" t="s">
        <v>12</v>
      </c>
      <c r="C22" s="11">
        <v>0.5</v>
      </c>
      <c r="D22" s="11"/>
      <c r="E22" s="9">
        <v>3.3570000000000002</v>
      </c>
      <c r="F22" s="10">
        <f>PRODUCT(E22,E5)</f>
        <v>1129.2947999999999</v>
      </c>
      <c r="G22" s="9"/>
    </row>
    <row r="23" spans="2:7">
      <c r="B23" s="3" t="s">
        <v>13</v>
      </c>
      <c r="C23" s="9"/>
      <c r="D23" s="9"/>
      <c r="E23" s="9">
        <f>SUM(E21:E22)</f>
        <v>10.071999999999999</v>
      </c>
      <c r="F23" s="10">
        <f>SUM(F21:F22)</f>
        <v>3388.2208000000001</v>
      </c>
      <c r="G23" s="9"/>
    </row>
    <row r="25" spans="2:7">
      <c r="B25" s="2" t="s">
        <v>24</v>
      </c>
    </row>
    <row r="26" spans="2:7" ht="39">
      <c r="B26" s="17" t="s">
        <v>5</v>
      </c>
      <c r="C26" s="18"/>
      <c r="D26" s="14" t="s">
        <v>20</v>
      </c>
      <c r="E26" s="4" t="s">
        <v>7</v>
      </c>
    </row>
    <row r="27" spans="2:7" ht="49.5" customHeight="1">
      <c r="B27" s="19" t="s">
        <v>25</v>
      </c>
      <c r="C27" s="20"/>
      <c r="D27" s="9">
        <v>27.135000000000002</v>
      </c>
      <c r="E27" s="10">
        <f>PRODUCT(D27,E5)</f>
        <v>9128.2139999999999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7" t="s">
        <v>20</v>
      </c>
      <c r="E30" s="26" t="s">
        <v>7</v>
      </c>
    </row>
    <row r="31" spans="2:7" ht="30">
      <c r="B31" s="5" t="s">
        <v>27</v>
      </c>
      <c r="C31" s="9" t="s">
        <v>11</v>
      </c>
      <c r="D31" s="9">
        <v>13.718</v>
      </c>
      <c r="E31" s="10">
        <f>PRODUCT(D31,E5)</f>
        <v>4614.7352000000001</v>
      </c>
    </row>
    <row r="32" spans="2:7">
      <c r="B32" s="3" t="s">
        <v>12</v>
      </c>
      <c r="C32" s="11">
        <v>0.4</v>
      </c>
      <c r="D32" s="9">
        <v>5.4870000000000001</v>
      </c>
      <c r="E32" s="10">
        <f>PRODUCT(D32,E5)</f>
        <v>1845.8267999999998</v>
      </c>
    </row>
    <row r="33" spans="2:5">
      <c r="B33" s="3" t="s">
        <v>13</v>
      </c>
      <c r="C33" s="9"/>
      <c r="D33" s="9">
        <f>SUM(D31:D32)</f>
        <v>19.204999999999998</v>
      </c>
      <c r="E33" s="10">
        <f>SUM(E31:E32)</f>
        <v>6460.5619999999999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7" t="s">
        <v>20</v>
      </c>
      <c r="E36" s="26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1217.4315999999999</v>
      </c>
    </row>
    <row r="38" spans="2:5" ht="30">
      <c r="B38" s="5" t="s">
        <v>32</v>
      </c>
      <c r="C38" s="13" t="s">
        <v>31</v>
      </c>
      <c r="D38" s="9">
        <v>0.93500000000000005</v>
      </c>
      <c r="E38" s="10">
        <f>D38*E5</f>
        <v>314.53399999999999</v>
      </c>
    </row>
    <row r="39" spans="2:5" ht="30.75" customHeight="1">
      <c r="B39" s="3" t="s">
        <v>13</v>
      </c>
      <c r="C39" s="3"/>
      <c r="D39" s="3"/>
      <c r="E39" s="22">
        <f>SUM(E37:E38)</f>
        <v>1531.9656</v>
      </c>
    </row>
    <row r="41" spans="2:5">
      <c r="B41" s="21" t="s">
        <v>45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7" t="s">
        <v>20</v>
      </c>
      <c r="E42" s="4" t="s">
        <v>29</v>
      </c>
    </row>
    <row r="43" spans="2:5">
      <c r="B43" s="3" t="s">
        <v>46</v>
      </c>
      <c r="C43" s="3"/>
      <c r="D43" s="3">
        <v>2.19</v>
      </c>
      <c r="E43" s="22">
        <f>D43*E5</f>
        <v>736.71599999999989</v>
      </c>
    </row>
    <row r="45" spans="2:5">
      <c r="B45" s="2" t="s">
        <v>33</v>
      </c>
      <c r="E45" s="23">
        <f>SUM(F12+F18+F23+E27+E33+E39+E43)</f>
        <v>29467.362400000002</v>
      </c>
    </row>
    <row r="47" spans="2:5">
      <c r="B47" s="15" t="s">
        <v>47</v>
      </c>
    </row>
    <row r="48" spans="2:5">
      <c r="B48" s="15" t="s">
        <v>48</v>
      </c>
    </row>
  </sheetData>
  <mergeCells count="4">
    <mergeCell ref="B3:F3"/>
    <mergeCell ref="B26:C26"/>
    <mergeCell ref="B27:C2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2015-03-27T07:50:41Z</dcterms:modified>
</cp:coreProperties>
</file>