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2"/>
  </bookViews>
  <sheets>
    <sheet name="2" sheetId="10" r:id="rId1"/>
    <sheet name="3" sheetId="11" r:id="rId2"/>
    <sheet name="4" sheetId="12" r:id="rId3"/>
    <sheet name="5" sheetId="13" r:id="rId4"/>
    <sheet name="6" sheetId="14" r:id="rId5"/>
    <sheet name="8" sheetId="15" r:id="rId6"/>
    <sheet name="11" sheetId="16" r:id="rId7"/>
    <sheet name="12" sheetId="17" r:id="rId8"/>
    <sheet name="13" sheetId="18" r:id="rId9"/>
    <sheet name="15" sheetId="19" r:id="rId10"/>
    <sheet name="16" sheetId="20" r:id="rId11"/>
    <sheet name="18" sheetId="21" r:id="rId12"/>
    <sheet name="20" sheetId="22" r:id="rId13"/>
  </sheets>
  <calcPr calcId="125725" refMode="R1C1"/>
</workbook>
</file>

<file path=xl/calcChain.xml><?xml version="1.0" encoding="utf-8"?>
<calcChain xmlns="http://schemas.openxmlformats.org/spreadsheetml/2006/main">
  <c r="E43" i="21"/>
  <c r="E45" s="1"/>
  <c r="E43" i="20"/>
  <c r="E45" s="1"/>
  <c r="E43" i="19"/>
  <c r="E45" s="1"/>
  <c r="E43" i="18"/>
  <c r="E45" s="1"/>
  <c r="E43" i="17"/>
  <c r="E45" s="1"/>
  <c r="E43" i="16"/>
  <c r="E45" s="1"/>
  <c r="E43" i="15"/>
  <c r="E45" s="1"/>
  <c r="E43" i="14"/>
  <c r="E45" s="1"/>
  <c r="E43" i="13"/>
  <c r="E45" s="1"/>
  <c r="E43" i="12"/>
  <c r="E45" s="1"/>
  <c r="E43" i="11"/>
  <c r="E45" s="1"/>
  <c r="E43" i="10"/>
  <c r="E45" s="1"/>
  <c r="E45" i="22"/>
  <c r="E43"/>
  <c r="E38" i="21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0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19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8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17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6"/>
  <c r="E37"/>
  <c r="E39" s="1"/>
  <c r="D33"/>
  <c r="E32"/>
  <c r="E31"/>
  <c r="E33" s="1"/>
  <c r="E27"/>
  <c r="E23"/>
  <c r="F22"/>
  <c r="F21"/>
  <c r="G21" s="1"/>
  <c r="E18"/>
  <c r="F17"/>
  <c r="F16"/>
  <c r="G16" s="1"/>
  <c r="F15"/>
  <c r="E12"/>
  <c r="F11"/>
  <c r="F12" s="1"/>
  <c r="F10"/>
  <c r="G9"/>
  <c r="F9"/>
  <c r="E38" i="15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4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3"/>
  <c r="E37"/>
  <c r="D33"/>
  <c r="E32"/>
  <c r="E31"/>
  <c r="E33" s="1"/>
  <c r="E27"/>
  <c r="E23"/>
  <c r="F22"/>
  <c r="F21"/>
  <c r="G21" s="1"/>
  <c r="E18"/>
  <c r="F17"/>
  <c r="F16"/>
  <c r="G16" s="1"/>
  <c r="F15"/>
  <c r="E12"/>
  <c r="F11"/>
  <c r="F12" s="1"/>
  <c r="F10"/>
  <c r="G9"/>
  <c r="F9"/>
  <c r="E38" i="12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1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0"/>
  <c r="E37"/>
  <c r="D33"/>
  <c r="E32"/>
  <c r="E31"/>
  <c r="E33" s="1"/>
  <c r="E27"/>
  <c r="E23"/>
  <c r="F22"/>
  <c r="F21"/>
  <c r="G21" s="1"/>
  <c r="E18"/>
  <c r="F17"/>
  <c r="F16"/>
  <c r="G16" s="1"/>
  <c r="F15"/>
  <c r="E12"/>
  <c r="F11"/>
  <c r="F12" s="1"/>
  <c r="F10"/>
  <c r="G9"/>
  <c r="F9"/>
  <c r="E38" i="22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F12" i="21" l="1"/>
  <c r="E33"/>
  <c r="F12" i="20"/>
  <c r="F23"/>
  <c r="E33"/>
  <c r="F12" i="19"/>
  <c r="E33"/>
  <c r="F12" i="18"/>
  <c r="F23"/>
  <c r="E33"/>
  <c r="F12" i="17"/>
  <c r="E33"/>
  <c r="F18" i="16"/>
  <c r="G15"/>
  <c r="G15" i="15"/>
  <c r="E39"/>
  <c r="G15" i="14"/>
  <c r="E39"/>
  <c r="F18" i="13"/>
  <c r="G15"/>
  <c r="E39"/>
  <c r="G15" i="12"/>
  <c r="E39"/>
  <c r="G15" i="11"/>
  <c r="E39"/>
  <c r="F18" i="10"/>
  <c r="G15"/>
  <c r="E39"/>
  <c r="F23" i="21"/>
  <c r="G21" i="20"/>
  <c r="F23" i="19"/>
  <c r="G21" i="18"/>
  <c r="F23" i="17"/>
  <c r="F23" i="16"/>
  <c r="F23" i="15"/>
  <c r="F23" i="14"/>
  <c r="F23" i="13"/>
  <c r="F23" i="12"/>
  <c r="F23" i="11"/>
  <c r="F23" i="10"/>
  <c r="F12" i="22"/>
  <c r="E33"/>
  <c r="F23"/>
</calcChain>
</file>

<file path=xl/sharedStrings.xml><?xml version="1.0" encoding="utf-8"?>
<sst xmlns="http://schemas.openxmlformats.org/spreadsheetml/2006/main" count="988" uniqueCount="51">
  <si>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</si>
  <si>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</si>
  <si>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</si>
  <si>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</si>
  <si>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</si>
  <si>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</si>
  <si>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</si>
  <si>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стоимость, руб.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</si>
  <si>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</si>
  <si>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</si>
  <si>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</si>
  <si>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</si>
  <si>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</si>
  <si>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</si>
  <si>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</si>
  <si>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</si>
  <si>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</si>
  <si>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</si>
  <si>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</si>
  <si>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</si>
  <si>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</si>
  <si>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</si>
  <si>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</si>
  <si>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</si>
  <si>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</si>
  <si>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</si>
  <si>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</si>
  <si>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</si>
  <si>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</si>
  <si>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</si>
  <si>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</si>
  <si>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</si>
  <si>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</si>
  <si>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</si>
  <si>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Кирова д.№20</t>
  </si>
  <si>
    <t>по адресу ул. Кирова д.№2</t>
  </si>
  <si>
    <t>по адресу ул. Кирова д.№3</t>
  </si>
  <si>
    <t>по адресу ул. Кирова д.№4</t>
  </si>
  <si>
    <t>по адресу ул. Кирова д.№5</t>
  </si>
  <si>
    <t>по адресу ул. Кирова д.№6</t>
  </si>
  <si>
    <t>по адресу ул. Кирова д.№8</t>
  </si>
  <si>
    <t>по адресу ул. Кирова д.№11</t>
  </si>
  <si>
    <t>по адресу ул. Кирова д.№12</t>
  </si>
  <si>
    <t>по адресу ул. Кирова д.№13</t>
  </si>
  <si>
    <t>по адресу ул. Кирова д.№15</t>
  </si>
  <si>
    <t>по адресу ул. Кирова д.№16</t>
  </si>
  <si>
    <t>по адресу ул. Кирова д.№18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</si>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</sst>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F44" sqref="F4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35</v>
      </c>
    </row>
    <row r="5" spans="2:7">
      <c r="C5" t="s">
        <v>4</v>
      </c>
      <c r="E5" s="3">
        <v>707.1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6844.7280000000001</v>
      </c>
      <c r="G9" s="10">
        <f>F9/D9</f>
        <v>14.187434967354131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2192.0100000000002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876.80399999999997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9913.5420000000013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713.89600000000007</v>
      </c>
      <c r="G15" s="12">
        <f>F15/D15</f>
        <v>1.7435060811800911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4748.1765000000005</v>
      </c>
      <c r="G16" s="12">
        <f>F16/D16</f>
        <v>54.898560527228589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1898.5635000000002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7360.6360000000004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4748.1765000000005</v>
      </c>
      <c r="G21" s="12">
        <f>F21/D21</f>
        <v>54.898560527228589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2373.7347000000004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7121.9112000000005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19187.158500000001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9699.997800000001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3879.8577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13579.855500000001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2558.9949000000001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661.13850000000002</v>
      </c>
    </row>
    <row r="39" spans="2:5" ht="30" customHeight="1">
      <c r="B39" s="3" t="s">
        <v>13</v>
      </c>
      <c r="C39" s="3"/>
      <c r="D39" s="3"/>
      <c r="E39" s="23">
        <f>SUM(E37:E38)</f>
        <v>3220.1334000000002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1548.549</v>
      </c>
    </row>
    <row r="45" spans="2:5">
      <c r="B45" s="2" t="s">
        <v>33</v>
      </c>
      <c r="E45" s="24">
        <f>SUM(F12+F18+F23+E27+E33+E39+E43)</f>
        <v>61931.78560000001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2" workbookViewId="0">
      <selection activeCell="I24" sqref="I2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44</v>
      </c>
    </row>
    <row r="5" spans="2:7">
      <c r="C5" t="s">
        <v>4</v>
      </c>
      <c r="E5" s="3">
        <v>337.7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3268.9359999999997</v>
      </c>
      <c r="G9" s="10">
        <f>F9/D9</f>
        <v>6.7756990361695504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1046.8699999999999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418.74799999999999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4734.5539999999992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344.49599999999998</v>
      </c>
      <c r="G15" s="12">
        <f>F15/D15</f>
        <v>0.84134225565378795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2267.6554999999998</v>
      </c>
      <c r="G16" s="12">
        <f>F16/D16</f>
        <v>26.218701583998151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906.72450000000003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3518.8760000000002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2267.6554999999998</v>
      </c>
      <c r="G21" s="12">
        <f>F21/D21</f>
        <v>26.218701583998151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1133.6589000000001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3401.3144000000002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9163.4894999999997</v>
      </c>
    </row>
    <row r="29" spans="2:7">
      <c r="B29" s="2" t="s">
        <v>26</v>
      </c>
    </row>
    <row r="30" spans="2:7" ht="38.25">
      <c r="B30" s="5" t="s">
        <v>5</v>
      </c>
      <c r="C30" s="4" t="s">
        <v>6</v>
      </c>
      <c r="D30" s="7" t="s">
        <v>20</v>
      </c>
      <c r="E30" s="4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4632.5685999999996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1852.9599000000001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6485.5284999999994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1222.1363000000001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315.74950000000001</v>
      </c>
    </row>
    <row r="39" spans="2:5">
      <c r="B39" s="3" t="s">
        <v>13</v>
      </c>
      <c r="C39" s="3"/>
      <c r="D39" s="3"/>
      <c r="E39" s="23">
        <f>SUM(E37:E38)</f>
        <v>1537.8858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739.56299999999999</v>
      </c>
    </row>
    <row r="45" spans="2:5">
      <c r="B45" s="2" t="s">
        <v>33</v>
      </c>
      <c r="E45" s="24">
        <f>SUM(F12+F18+F23+E27+E33+E39+E43)</f>
        <v>29581.211199999998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13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45</v>
      </c>
    </row>
    <row r="5" spans="2:7">
      <c r="C5" t="s">
        <v>4</v>
      </c>
      <c r="E5" s="3">
        <v>342.9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3319.2719999999995</v>
      </c>
      <c r="G9" s="10">
        <f>F9/D9</f>
        <v>6.8800331640584504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1062.99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425.19599999999997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4807.4579999999996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349.69599999999997</v>
      </c>
      <c r="G15" s="12">
        <f>F15/D15</f>
        <v>0.85404190885556586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2302.5735</v>
      </c>
      <c r="G16" s="12">
        <f>F16/D16</f>
        <v>26.622424557752343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920.68649999999991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3572.9559999999997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2302.5735</v>
      </c>
      <c r="G21" s="12">
        <f>F21/D21</f>
        <v>26.622424557752343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1151.1152999999999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3453.6887999999999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9304.5915000000005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4703.9021999999995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1881.4922999999999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6585.3944999999994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1240.9550999999999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320.61149999999998</v>
      </c>
    </row>
    <row r="39" spans="2:5">
      <c r="B39" s="3" t="s">
        <v>13</v>
      </c>
      <c r="C39" s="3"/>
      <c r="D39" s="3"/>
      <c r="E39" s="23">
        <f>SUM(E37:E38)</f>
        <v>1561.5665999999999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750.95099999999991</v>
      </c>
    </row>
    <row r="45" spans="2:5">
      <c r="B45" s="2" t="s">
        <v>33</v>
      </c>
      <c r="E45" s="24">
        <f>SUM(F12+F18+F23+E27+E33+E39+E43)</f>
        <v>30036.606399999997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H14" sqref="H1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46</v>
      </c>
    </row>
    <row r="5" spans="2:7">
      <c r="C5" t="s">
        <v>4</v>
      </c>
      <c r="E5" s="3">
        <v>341.4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3304.7519999999995</v>
      </c>
      <c r="G9" s="10">
        <f>F9/D9</f>
        <v>6.8499367810135761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1058.3399999999999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423.33599999999996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4786.4279999999999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348.19599999999997</v>
      </c>
      <c r="G15" s="12">
        <f>F15/D15</f>
        <v>0.85037854735505292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2292.5009999999997</v>
      </c>
      <c r="G16" s="12">
        <f>F16/D16</f>
        <v>26.505966007630938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916.65899999999999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3557.3559999999998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2292.5009999999997</v>
      </c>
      <c r="G21" s="12">
        <f>F21/D21</f>
        <v>26.505966007630938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1146.0798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3438.5807999999997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9263.8889999999992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4683.3251999999993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1873.2618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6556.5869999999995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1235.5265999999999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319.209</v>
      </c>
    </row>
    <row r="39" spans="2:5">
      <c r="B39" s="3" t="s">
        <v>13</v>
      </c>
      <c r="C39" s="3"/>
      <c r="D39" s="3"/>
      <c r="E39" s="23">
        <f>SUM(E37:E38)</f>
        <v>1554.7356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747.66599999999994</v>
      </c>
    </row>
    <row r="45" spans="2:5">
      <c r="B45" s="2" t="s">
        <v>33</v>
      </c>
      <c r="E45" s="24">
        <f>SUM(F12+F18+F23+E27+E33+E39+E43)</f>
        <v>29905.242399999999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workbookViewId="0">
      <selection activeCell="B52" sqref="B52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34</v>
      </c>
    </row>
    <row r="5" spans="2:7">
      <c r="C5" t="s">
        <v>4</v>
      </c>
      <c r="E5" s="3">
        <v>324.3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3139.2240000000002</v>
      </c>
      <c r="G9" s="10">
        <f>F9/D9</f>
        <v>6.5068380143020006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1005.33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402.13200000000001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4546.6859999999997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331.096</v>
      </c>
      <c r="G15" s="12">
        <f>F15/D15</f>
        <v>0.80861622624920637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2177.6745000000001</v>
      </c>
      <c r="G16" s="12">
        <f>F16/D16</f>
        <v>25.178338536246969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870.74549999999999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3379.5160000000001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2177.6745000000001</v>
      </c>
      <c r="G21" s="12">
        <f>F21/D21</f>
        <v>25.178338536246969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1088.6751000000002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3266.3496000000005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8799.8805000000011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4448.7474000000002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1779.4341000000002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6228.1815000000006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1173.6417000000001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303.22050000000002</v>
      </c>
    </row>
    <row r="39" spans="2:5">
      <c r="B39" s="3" t="s">
        <v>13</v>
      </c>
      <c r="C39" s="3"/>
      <c r="D39" s="3"/>
      <c r="E39" s="23">
        <f>SUM(E37:E38)</f>
        <v>1476.8622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710.21699999999998</v>
      </c>
    </row>
    <row r="45" spans="2:5">
      <c r="B45" s="2" t="s">
        <v>33</v>
      </c>
      <c r="E45" s="24">
        <f>SUM(F12+F18+F23+E27+E33+E39+E43)</f>
        <v>28407.692799999997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1" workbookViewId="0">
      <selection activeCell="C49" sqref="C49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36</v>
      </c>
    </row>
    <row r="5" spans="2:7">
      <c r="C5" t="s">
        <v>4</v>
      </c>
      <c r="E5" s="3">
        <v>719.4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6963.7919999999995</v>
      </c>
      <c r="G9" s="10">
        <f>F9/D9</f>
        <v>14.434225308322105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2230.14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892.05599999999993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10085.987999999999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726.19600000000003</v>
      </c>
      <c r="G15" s="12">
        <f>F15/D15</f>
        <v>1.7735456454842966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4830.7709999999997</v>
      </c>
      <c r="G16" s="12">
        <f>F16/D16</f>
        <v>55.853520638224076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1931.5889999999999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7488.5559999999996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4830.7709999999997</v>
      </c>
      <c r="G21" s="12">
        <f>F21/D21</f>
        <v>55.853520638224076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2415.0257999999999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7245.7968000000001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19520.919000000002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9868.7291999999998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3947.3478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13816.076999999999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2603.5086000000001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672.63900000000001</v>
      </c>
    </row>
    <row r="39" spans="2:5">
      <c r="B39" s="3" t="s">
        <v>13</v>
      </c>
      <c r="C39" s="3"/>
      <c r="D39" s="3"/>
      <c r="E39" s="23">
        <f>SUM(E37:E38)</f>
        <v>3276.1476000000002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1575.4859999999999</v>
      </c>
    </row>
    <row r="45" spans="2:5">
      <c r="B45" s="2" t="s">
        <v>33</v>
      </c>
      <c r="E45" s="24">
        <f>SUM(F12+F18+F23+E27+E33+E39+E43)</f>
        <v>63008.970399999998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6" sqref="G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37</v>
      </c>
    </row>
    <row r="5" spans="2:7">
      <c r="C5" t="s">
        <v>4</v>
      </c>
      <c r="E5" s="3">
        <v>730.2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7068.3360000000002</v>
      </c>
      <c r="G9" s="10">
        <f>F9/D9</f>
        <v>14.650919266245207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2263.6200000000003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905.44800000000009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10237.404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736.99600000000009</v>
      </c>
      <c r="G15" s="12">
        <f>F15/D15</f>
        <v>1.7999218482879893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4903.2930000000006</v>
      </c>
      <c r="G16" s="12">
        <f>F16/D16</f>
        <v>56.692022199098169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1960.5870000000002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7600.8760000000011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4903.2930000000006</v>
      </c>
      <c r="G21" s="12">
        <f>F21/D21</f>
        <v>56.692022199098169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2451.2814000000003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7354.5744000000013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19813.977000000003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10016.883600000001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4006.6074000000003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14023.491000000002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2642.5938000000001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682.73700000000008</v>
      </c>
    </row>
    <row r="39" spans="2:5">
      <c r="B39" s="3" t="s">
        <v>13</v>
      </c>
      <c r="C39" s="3"/>
      <c r="D39" s="3"/>
      <c r="E39" s="23">
        <f>SUM(E37:E38)</f>
        <v>3325.3308000000002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1599.1380000000001</v>
      </c>
    </row>
    <row r="45" spans="2:5">
      <c r="B45" s="2" t="s">
        <v>33</v>
      </c>
      <c r="E45" s="24">
        <f>SUM(F12+F18+F23+E27+E33+E39+E43)</f>
        <v>63954.791200000014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G29" sqref="G29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38</v>
      </c>
    </row>
    <row r="5" spans="2:7">
      <c r="C5" t="s">
        <v>4</v>
      </c>
      <c r="E5" s="3">
        <v>705.9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6833.1119999999992</v>
      </c>
      <c r="G9" s="10">
        <f>F9/D9</f>
        <v>14.163357860918229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2188.29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875.31599999999992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9896.7179999999989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712.69600000000003</v>
      </c>
      <c r="G15" s="12">
        <f>F15/D15</f>
        <v>1.7405753919796807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4740.1184999999996</v>
      </c>
      <c r="G16" s="12">
        <f>F16/D16</f>
        <v>54.805393687131456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1895.3415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7348.155999999999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4740.1184999999996</v>
      </c>
      <c r="G21" s="12">
        <f>F21/D21</f>
        <v>54.805393687131456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2369.7063000000003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7109.8248000000003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19154.5965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9683.5362000000005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3873.2732999999998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13556.809499999999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2554.6521000000002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660.01650000000006</v>
      </c>
    </row>
    <row r="39" spans="2:5">
      <c r="B39" s="3" t="s">
        <v>13</v>
      </c>
      <c r="C39" s="3"/>
      <c r="D39" s="3"/>
      <c r="E39" s="23">
        <f>SUM(E37:E38)</f>
        <v>3214.6686000000004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1545.9209999999998</v>
      </c>
    </row>
    <row r="45" spans="2:5">
      <c r="B45" s="2" t="s">
        <v>33</v>
      </c>
      <c r="E45" s="24">
        <f>SUM(F12+F18+F23+E27+E33+E39+E43)</f>
        <v>61826.6944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G47" sqref="G4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39</v>
      </c>
    </row>
    <row r="5" spans="2:7">
      <c r="C5" t="s">
        <v>4</v>
      </c>
      <c r="E5" s="3">
        <v>629.5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6093.5599999999995</v>
      </c>
      <c r="G9" s="10">
        <f>F9/D9</f>
        <v>12.630448751165924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1951.45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780.58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8825.59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636.29600000000005</v>
      </c>
      <c r="G15" s="12">
        <f>F15/D15</f>
        <v>1.5539881795535586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4227.0924999999997</v>
      </c>
      <c r="G16" s="12">
        <f>F16/D16</f>
        <v>48.873771534281417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1690.2075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6553.5959999999995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4227.0924999999997</v>
      </c>
      <c r="G21" s="12">
        <f>F21/D21</f>
        <v>48.873771534281417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2113.2315000000003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6340.3240000000005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17081.482500000002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8635.4809999999998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3454.0664999999999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12089.547500000001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2278.1605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588.58249999999998</v>
      </c>
    </row>
    <row r="39" spans="2:5">
      <c r="B39" s="3" t="s">
        <v>13</v>
      </c>
      <c r="C39" s="3"/>
      <c r="D39" s="3"/>
      <c r="E39" s="23">
        <f>SUM(E37:E38)</f>
        <v>2866.7429999999999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1378.605</v>
      </c>
    </row>
    <row r="45" spans="2:5">
      <c r="B45" s="2" t="s">
        <v>33</v>
      </c>
      <c r="E45" s="24">
        <f>SUM(F12+F18+F23+E27+E33+E39+E43)</f>
        <v>55135.888000000014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H14" sqref="H1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40</v>
      </c>
    </row>
    <row r="5" spans="2:7">
      <c r="C5" t="s">
        <v>4</v>
      </c>
      <c r="E5" s="3">
        <v>625.6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6055.808</v>
      </c>
      <c r="G9" s="10">
        <f>F9/D9</f>
        <v>12.552198155249249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1939.3600000000001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775.74400000000003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8770.9120000000003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632.39600000000007</v>
      </c>
      <c r="G15" s="12">
        <f>F15/D15</f>
        <v>1.5444634396522252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4200.9040000000005</v>
      </c>
      <c r="G16" s="12">
        <f>F16/D16</f>
        <v>48.570979303965785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1679.7360000000001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6513.0360000000001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4200.9040000000005</v>
      </c>
      <c r="G21" s="12">
        <f>F21/D21</f>
        <v>48.570979303965785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2100.1392000000001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6301.0432000000001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16975.656000000003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8581.9808000000012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3432.6672000000003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12014.648000000001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2264.0464000000002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584.93600000000004</v>
      </c>
    </row>
    <row r="39" spans="2:5">
      <c r="B39" s="3" t="s">
        <v>13</v>
      </c>
      <c r="C39" s="3"/>
      <c r="D39" s="3"/>
      <c r="E39" s="23">
        <f>SUM(E37:E38)</f>
        <v>2848.9824000000003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1370.0640000000001</v>
      </c>
    </row>
    <row r="45" spans="2:5">
      <c r="B45" s="2" t="s">
        <v>33</v>
      </c>
      <c r="E45" s="24">
        <f>SUM(F12+F18+F23+E27+E33+E39+E43)</f>
        <v>54794.341600000007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C49" sqref="C49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41</v>
      </c>
    </row>
    <row r="5" spans="2:7">
      <c r="C5" t="s">
        <v>4</v>
      </c>
      <c r="E5" s="3">
        <v>341.1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3301.848</v>
      </c>
      <c r="G9" s="10">
        <f>F9/D9</f>
        <v>6.8439175044046019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1057.4100000000001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422.964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4782.2219999999998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347.89600000000002</v>
      </c>
      <c r="G15" s="12">
        <f>F15/D15</f>
        <v>0.84964587505495048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2290.4865</v>
      </c>
      <c r="G16" s="12">
        <f>F16/D16</f>
        <v>26.48267429760666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915.85350000000005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3554.2360000000003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2290.4865</v>
      </c>
      <c r="G21" s="12">
        <f>F21/D21</f>
        <v>26.48267429760666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1145.0727000000002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3435.5592000000001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9255.7485000000015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4679.2098000000005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1871.6157000000001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6550.8255000000008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1234.4409000000001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318.92850000000004</v>
      </c>
    </row>
    <row r="39" spans="2:5">
      <c r="B39" s="3" t="s">
        <v>13</v>
      </c>
      <c r="C39" s="3"/>
      <c r="D39" s="3"/>
      <c r="E39" s="23">
        <f>SUM(E37:E38)</f>
        <v>1553.3694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747.00900000000001</v>
      </c>
    </row>
    <row r="45" spans="2:5">
      <c r="B45" s="2" t="s">
        <v>33</v>
      </c>
      <c r="E45" s="24">
        <f>SUM(F12+F18+F23+E27+E33+E39+E43)</f>
        <v>29878.969600000004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6" workbookViewId="0">
      <selection activeCell="F38" sqref="F3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42</v>
      </c>
    </row>
    <row r="5" spans="2:7">
      <c r="C5" t="s">
        <v>4</v>
      </c>
      <c r="E5" s="3">
        <v>622.6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6026.768</v>
      </c>
      <c r="G9" s="10">
        <f>F9/D9</f>
        <v>12.492005389159498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1930.0600000000002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772.024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8728.8520000000008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629.39600000000007</v>
      </c>
      <c r="G15" s="12">
        <f>F15/D15</f>
        <v>1.5371367166511993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4180.759</v>
      </c>
      <c r="G16" s="12">
        <f>F16/D16</f>
        <v>48.338062203722977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1671.681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6481.8359999999993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4180.759</v>
      </c>
      <c r="G21" s="12">
        <f>F21/D21</f>
        <v>48.338062203722977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2090.0682000000002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6270.8271999999997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16894.251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8540.8268000000007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3416.2062000000001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11957.033000000001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2253.1894000000002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582.13100000000009</v>
      </c>
    </row>
    <row r="39" spans="2:5">
      <c r="B39" s="3" t="s">
        <v>13</v>
      </c>
      <c r="C39" s="3"/>
      <c r="D39" s="3"/>
      <c r="E39" s="23">
        <f>SUM(E37:E38)</f>
        <v>2835.3204000000005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1363.4939999999999</v>
      </c>
    </row>
    <row r="45" spans="2:5">
      <c r="B45" s="2" t="s">
        <v>33</v>
      </c>
      <c r="E45" s="24">
        <f>SUM(F12+F18+F23+E27+E33+E39+E43)</f>
        <v>54531.613600000004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7" workbookViewId="0">
      <selection activeCell="I16" sqref="I1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7" t="s">
        <v>17</v>
      </c>
      <c r="C3" s="17"/>
      <c r="D3" s="17"/>
      <c r="E3" s="17"/>
      <c r="F3" s="17"/>
    </row>
    <row r="4" spans="2:7">
      <c r="B4" s="2" t="s">
        <v>43</v>
      </c>
    </row>
    <row r="5" spans="2:7">
      <c r="C5" t="s">
        <v>4</v>
      </c>
      <c r="E5" s="3">
        <v>344.3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3332.8240000000001</v>
      </c>
      <c r="G9" s="10">
        <f>F9/D9</f>
        <v>6.9081231215670025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1067.3300000000002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426.93200000000002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4827.0860000000002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351.096</v>
      </c>
      <c r="G15" s="12">
        <f>F15/D15</f>
        <v>0.85746104625604458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2311.9744999999998</v>
      </c>
      <c r="G16" s="12">
        <f>F16/D16</f>
        <v>26.731119204532316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924.44550000000004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3587.5159999999996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2311.9744999999998</v>
      </c>
      <c r="G21" s="12">
        <f>F21/D21</f>
        <v>26.731119204532316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1155.8151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3467.7896000000001</v>
      </c>
      <c r="G23" s="9"/>
    </row>
    <row r="25" spans="2:7">
      <c r="B25" s="2" t="s">
        <v>24</v>
      </c>
    </row>
    <row r="26" spans="2:7" ht="39">
      <c r="B26" s="18" t="s">
        <v>5</v>
      </c>
      <c r="C26" s="19"/>
      <c r="D26" s="14" t="s">
        <v>20</v>
      </c>
      <c r="E26" s="4" t="s">
        <v>7</v>
      </c>
    </row>
    <row r="27" spans="2:7" ht="49.5" customHeight="1">
      <c r="B27" s="20" t="s">
        <v>25</v>
      </c>
      <c r="C27" s="21"/>
      <c r="D27" s="9">
        <v>27.135000000000002</v>
      </c>
      <c r="E27" s="10">
        <f>PRODUCT(D27,E5)</f>
        <v>9342.5805</v>
      </c>
    </row>
    <row r="28" spans="2:7">
      <c r="E28" s="24"/>
    </row>
    <row r="29" spans="2:7">
      <c r="B29" s="2" t="s">
        <v>26</v>
      </c>
      <c r="E29" s="24"/>
    </row>
    <row r="30" spans="2:7" ht="38.25">
      <c r="B30" s="5" t="s">
        <v>5</v>
      </c>
      <c r="C30" s="4" t="s">
        <v>6</v>
      </c>
      <c r="D30" s="7" t="s">
        <v>20</v>
      </c>
      <c r="E30" s="25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4723.1073999999999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1889.1741000000002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6612.2815000000001</v>
      </c>
    </row>
    <row r="34" spans="2:5">
      <c r="E34" s="24"/>
    </row>
    <row r="35" spans="2:5">
      <c r="B35" s="2" t="s">
        <v>28</v>
      </c>
      <c r="E35" s="24"/>
    </row>
    <row r="36" spans="2:5" ht="38.25">
      <c r="B36" s="5" t="s">
        <v>5</v>
      </c>
      <c r="C36" s="4" t="s">
        <v>6</v>
      </c>
      <c r="D36" s="7" t="s">
        <v>20</v>
      </c>
      <c r="E36" s="2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1246.0217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321.9205</v>
      </c>
    </row>
    <row r="39" spans="2:5">
      <c r="B39" s="3" t="s">
        <v>13</v>
      </c>
      <c r="C39" s="3"/>
      <c r="D39" s="3"/>
      <c r="E39" s="15">
        <f>SUM(E37:E38)</f>
        <v>1567.9422</v>
      </c>
    </row>
    <row r="41" spans="2:5">
      <c r="B41" s="22" t="s">
        <v>47</v>
      </c>
      <c r="C41" s="22"/>
      <c r="D41" s="22"/>
      <c r="E41" s="22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48</v>
      </c>
      <c r="C43" s="3"/>
      <c r="D43" s="3">
        <v>2.19</v>
      </c>
      <c r="E43" s="23">
        <f>D43*E5</f>
        <v>754.01700000000005</v>
      </c>
    </row>
    <row r="45" spans="2:5">
      <c r="B45" s="2" t="s">
        <v>33</v>
      </c>
      <c r="E45" s="24">
        <f>SUM(F12+F18+F23+E27+E33+E39+E43)</f>
        <v>30159.212800000001</v>
      </c>
    </row>
    <row r="47" spans="2:5">
      <c r="B47" s="16" t="s">
        <v>49</v>
      </c>
    </row>
    <row r="48" spans="2:5">
      <c r="B48" s="16" t="s">
        <v>50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2</vt:lpstr>
      <vt:lpstr>3</vt:lpstr>
      <vt:lpstr>4</vt:lpstr>
      <vt:lpstr>5</vt:lpstr>
      <vt:lpstr>6</vt:lpstr>
      <vt:lpstr>8</vt:lpstr>
      <vt:lpstr>11</vt:lpstr>
      <vt:lpstr>12</vt:lpstr>
      <vt:lpstr>13</vt:lpstr>
      <vt:lpstr>15</vt:lpstr>
      <vt:lpstr>16</vt:lpstr>
      <vt:lpstr>18</vt:lpstr>
      <vt:lpstr>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2015-03-27T07:35:45Z</dcterms:modified>
</cp:coreProperties>
</file>