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6"/>
  </bookViews>
  <sheets>
    <sheet name="1а" sheetId="1" r:id="rId1"/>
    <sheet name="1б" sheetId="2" r:id="rId2"/>
    <sheet name="1в" sheetId="3" r:id="rId3"/>
    <sheet name="1г" sheetId="4" r:id="rId4"/>
    <sheet name="1д" sheetId="5" r:id="rId5"/>
    <sheet name="42" sheetId="6" r:id="rId6"/>
    <sheet name="46" sheetId="7" r:id="rId7"/>
    <sheet name="48" sheetId="8" r:id="rId8"/>
    <sheet name="52" sheetId="9" r:id="rId9"/>
    <sheet name="54" sheetId="10" r:id="rId10"/>
  </sheets>
  <calcPr calcId="125725" refMode="R1C1"/>
</workbook>
</file>

<file path=xl/calcChain.xml><?xml version="1.0" encoding="utf-8"?>
<calcChain xmlns="http://schemas.openxmlformats.org/spreadsheetml/2006/main">
  <c r="E43" i="10"/>
  <c r="E45" s="1"/>
  <c r="E43" i="9"/>
  <c r="E45" s="1"/>
  <c r="E43" i="8"/>
  <c r="E45" s="1"/>
  <c r="E43" i="7"/>
  <c r="E45" i="6"/>
  <c r="E43"/>
  <c r="E45" i="5"/>
  <c r="E43"/>
  <c r="E43" i="4"/>
  <c r="E45" s="1"/>
  <c r="E43" i="3"/>
  <c r="E45" s="1"/>
  <c r="E45" i="2"/>
  <c r="E43"/>
  <c r="E43" i="1"/>
  <c r="E38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2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3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4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5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6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7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8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9"/>
  <c r="E37"/>
  <c r="D33"/>
  <c r="E32"/>
  <c r="E31"/>
  <c r="E27"/>
  <c r="E23"/>
  <c r="F22"/>
  <c r="G21"/>
  <c r="F21"/>
  <c r="F23" s="1"/>
  <c r="E18"/>
  <c r="F17"/>
  <c r="F16"/>
  <c r="G16" s="1"/>
  <c r="F15"/>
  <c r="G15" s="1"/>
  <c r="E12"/>
  <c r="F11"/>
  <c r="F10"/>
  <c r="F9"/>
  <c r="F17" i="10"/>
  <c r="E38"/>
  <c r="E37"/>
  <c r="E39" s="1"/>
  <c r="D33"/>
  <c r="E32"/>
  <c r="E31"/>
  <c r="E27"/>
  <c r="E23"/>
  <c r="F22"/>
  <c r="F21"/>
  <c r="G21" s="1"/>
  <c r="E18"/>
  <c r="F16"/>
  <c r="G16" s="1"/>
  <c r="F15"/>
  <c r="F18" s="1"/>
  <c r="E12"/>
  <c r="F11"/>
  <c r="F10"/>
  <c r="F9"/>
  <c r="F12" i="9" l="1"/>
  <c r="E33"/>
  <c r="E39"/>
  <c r="G15" i="8"/>
  <c r="E39"/>
  <c r="G15" i="7"/>
  <c r="E39"/>
  <c r="E45" s="1"/>
  <c r="G15" i="6"/>
  <c r="E39"/>
  <c r="G15" i="5"/>
  <c r="E39"/>
  <c r="G15" i="4"/>
  <c r="E39"/>
  <c r="G15" i="3"/>
  <c r="E39"/>
  <c r="F12" i="2"/>
  <c r="E33"/>
  <c r="G15" i="1"/>
  <c r="E39"/>
  <c r="E45" s="1"/>
  <c r="G21"/>
  <c r="F23" i="2"/>
  <c r="G21" i="3"/>
  <c r="F23" i="4"/>
  <c r="G21" i="5"/>
  <c r="G21" i="6"/>
  <c r="G21" i="7"/>
  <c r="G21" i="8"/>
  <c r="F18" i="9"/>
  <c r="G9"/>
  <c r="F12" i="10"/>
  <c r="E33"/>
  <c r="F23"/>
  <c r="G9"/>
  <c r="G15"/>
</calcChain>
</file>

<file path=xl/sharedStrings.xml><?xml version="1.0" encoding="utf-8"?>
<sst xmlns="http://schemas.openxmlformats.org/spreadsheetml/2006/main" count="760" uniqueCount="48">
  <si>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</si>
  <si>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</si>
  <si>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</si>
  <si>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</si>
  <si>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</si>
  <si>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</si>
  <si>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</si>
  <si>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</si>
  <si>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</si>
  <si>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</si>
  <si>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</si>
  <si>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</si>
  <si>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</si>
  <si>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</si>
  <si>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</si>
  <si>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</si>
  <si>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</si>
  <si>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</si>
  <si>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</si>
  <si>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</si>
  <si>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</si>
  <si>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</si>
  <si>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</si>
  <si>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</si>
  <si>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</si>
  <si>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</si>
  <si>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</si>
  <si>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</si>
  <si>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</si>
  <si>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</si>
  <si>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</si>
  <si>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</si>
  <si>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</si>
  <si>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</si>
  <si>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Высоковольтная д.№54</t>
  </si>
  <si>
    <t>по адресу ул. Высоковольтная д.№1А</t>
  </si>
  <si>
    <t>по адресу ул. Высоковольтная д.№1Б</t>
  </si>
  <si>
    <t>по адресу ул. Высоковольтная д.№1В</t>
  </si>
  <si>
    <t>по адресу ул. Высоковольтная д.№1Г</t>
  </si>
  <si>
    <t>по адресу ул. Высоковольтная д.№1Д</t>
  </si>
  <si>
    <t>по адресу ул. Высоковольтная д.№42</t>
  </si>
  <si>
    <t>по адресу ул. Высоковольтная д.№46</t>
  </si>
  <si>
    <t>по адресу ул. Высоковольтная д.№48</t>
  </si>
  <si>
    <t>по адресу ул. Высоковольтная д.№52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</si>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</sst>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48"/>
  <sheetViews>
    <sheetView topLeftCell="A37" workbookViewId="0">
      <selection activeCell="E51" sqref="E51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35</v>
      </c>
    </row>
    <row r="5" spans="2:7">
      <c r="C5" t="s">
        <v>4</v>
      </c>
      <c r="E5" s="3">
        <v>500.7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4846.7759999999998</v>
      </c>
      <c r="G9" s="10">
        <f>F9/D9</f>
        <v>10.046172660379314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1552.17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620.86799999999994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7019.8140000000003</v>
      </c>
      <c r="G12" s="9"/>
    </row>
    <row r="13" spans="2:7">
      <c r="B13" t="s">
        <v>1</v>
      </c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4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507.49599999999998</v>
      </c>
      <c r="G15" s="12">
        <f>F15/D15</f>
        <v>1.2394275387095199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3362.2004999999999</v>
      </c>
      <c r="G16" s="12">
        <f>F16/D16</f>
        <v>38.873864030523762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1344.3795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5214.076</v>
      </c>
      <c r="G18" s="9"/>
    </row>
    <row r="19" spans="2:7">
      <c r="B19" t="s">
        <v>2</v>
      </c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4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3362.2004999999999</v>
      </c>
      <c r="G21" s="12">
        <f>F21/D21</f>
        <v>38.873864030523762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1680.8499000000002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5043.0504000000001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13586.494500000001</v>
      </c>
    </row>
    <row r="29" spans="2:7">
      <c r="B29" s="2" t="s">
        <v>26</v>
      </c>
    </row>
    <row r="30" spans="2:7" ht="38.25">
      <c r="B30" s="5" t="s">
        <v>5</v>
      </c>
      <c r="C30" s="4" t="s">
        <v>6</v>
      </c>
      <c r="D30" s="7" t="s">
        <v>20</v>
      </c>
      <c r="E30" s="4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6868.6026000000002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2747.3409000000001</v>
      </c>
    </row>
    <row r="33" spans="2:8">
      <c r="B33" s="3" t="s">
        <v>13</v>
      </c>
      <c r="C33" s="9"/>
      <c r="D33" s="9">
        <f>SUM(D31:D32)</f>
        <v>19.204999999999998</v>
      </c>
      <c r="E33" s="10">
        <f>SUM(E31:E32)</f>
        <v>9615.9435000000012</v>
      </c>
    </row>
    <row r="35" spans="2:8">
      <c r="B35" s="2" t="s">
        <v>28</v>
      </c>
    </row>
    <row r="36" spans="2:8" ht="38.25">
      <c r="B36" s="5" t="s">
        <v>5</v>
      </c>
      <c r="C36" s="4" t="s">
        <v>6</v>
      </c>
      <c r="D36" s="7" t="s">
        <v>20</v>
      </c>
      <c r="E36" s="4" t="s">
        <v>29</v>
      </c>
    </row>
    <row r="37" spans="2:8">
      <c r="B37" s="3" t="s">
        <v>30</v>
      </c>
      <c r="C37" s="13" t="s">
        <v>31</v>
      </c>
      <c r="D37" s="9">
        <v>3.6190000000000002</v>
      </c>
      <c r="E37" s="10">
        <f>D37*E5</f>
        <v>1812.0333000000001</v>
      </c>
    </row>
    <row r="38" spans="2:8" ht="30">
      <c r="B38" s="5" t="s">
        <v>32</v>
      </c>
      <c r="C38" s="13" t="s">
        <v>31</v>
      </c>
      <c r="D38" s="9">
        <v>0.93500000000000005</v>
      </c>
      <c r="E38" s="10">
        <f>D38*E5</f>
        <v>468.15450000000004</v>
      </c>
    </row>
    <row r="39" spans="2:8" ht="14.25" customHeight="1">
      <c r="B39" s="3" t="s">
        <v>13</v>
      </c>
      <c r="C39" s="3"/>
      <c r="D39" s="3"/>
      <c r="E39" s="16">
        <f>SUM(E37:E38)</f>
        <v>2280.1878000000002</v>
      </c>
    </row>
    <row r="41" spans="2:8" ht="17.25" customHeight="1">
      <c r="B41" s="24" t="s">
        <v>44</v>
      </c>
      <c r="C41" s="24"/>
      <c r="D41" s="24"/>
      <c r="E41" s="24"/>
    </row>
    <row r="42" spans="2:8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8">
      <c r="B43" s="3" t="s">
        <v>45</v>
      </c>
      <c r="C43" s="3"/>
      <c r="D43" s="3">
        <v>2.19</v>
      </c>
      <c r="E43" s="16">
        <f>D43*E5</f>
        <v>1096.5329999999999</v>
      </c>
    </row>
    <row r="45" spans="2:8">
      <c r="B45" s="2" t="s">
        <v>33</v>
      </c>
      <c r="E45" s="17">
        <f>SUM(F12+F18+F23+E27+E33+E39+E43)</f>
        <v>43856.099200000004</v>
      </c>
      <c r="G45" s="17"/>
      <c r="H45" s="17"/>
    </row>
    <row r="47" spans="2:8">
      <c r="B47" s="15" t="s">
        <v>46</v>
      </c>
    </row>
    <row r="48" spans="2:8" ht="8.25" customHeight="1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4" workbookViewId="0">
      <selection activeCell="B41" sqref="B41:E4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34</v>
      </c>
    </row>
    <row r="5" spans="2:7">
      <c r="C5" t="s">
        <v>4</v>
      </c>
      <c r="E5" s="3">
        <v>619.6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5997.7280000000001</v>
      </c>
      <c r="G9" s="10">
        <f>F9/D9</f>
        <v>12.431812623069749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1920.7600000000002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768.30399999999997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8686.7919999999995</v>
      </c>
      <c r="G12" s="9"/>
    </row>
    <row r="13" spans="2:7">
      <c r="B13" t="s">
        <v>1</v>
      </c>
      <c r="F13" s="17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18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626.39600000000007</v>
      </c>
      <c r="G15" s="12">
        <f>F15/D15</f>
        <v>1.5298099936501737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4160.6140000000005</v>
      </c>
      <c r="G16" s="12">
        <f>F16/D16</f>
        <v>48.105145103480183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1663.6260000000002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6450.6360000000004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4160.6140000000005</v>
      </c>
      <c r="G21" s="12">
        <f>F21/D21</f>
        <v>48.105145103480183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2079.9972000000002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6240.6112000000012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16812.846000000001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8499.6728000000003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3399.7452000000003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11899.418000000001</v>
      </c>
    </row>
    <row r="34" spans="2:5">
      <c r="E34" s="17"/>
    </row>
    <row r="35" spans="2:5">
      <c r="B35" s="2" t="s">
        <v>28</v>
      </c>
      <c r="E35" s="17"/>
    </row>
    <row r="36" spans="2:5" ht="38.25">
      <c r="B36" s="5" t="s">
        <v>5</v>
      </c>
      <c r="C36" s="4" t="s">
        <v>6</v>
      </c>
      <c r="D36" s="7" t="s">
        <v>20</v>
      </c>
      <c r="E36" s="18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2242.3324000000002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579.32600000000002</v>
      </c>
    </row>
    <row r="39" spans="2:5" ht="30.75" customHeight="1">
      <c r="B39" s="3" t="s">
        <v>13</v>
      </c>
      <c r="C39" s="3"/>
      <c r="D39" s="3"/>
      <c r="E39" s="16">
        <f>SUM(E37:E38)</f>
        <v>2821.6584000000003</v>
      </c>
    </row>
    <row r="41" spans="2:5">
      <c r="B41" s="24" t="s">
        <v>44</v>
      </c>
      <c r="C41" s="24"/>
      <c r="D41" s="24"/>
      <c r="E41" s="24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1356.924</v>
      </c>
    </row>
    <row r="45" spans="2:5">
      <c r="B45" s="2" t="s">
        <v>33</v>
      </c>
      <c r="E45" s="17">
        <f>SUM(F12+F18+F23+E27+E33+E39+E43)</f>
        <v>54268.885600000009</v>
      </c>
    </row>
    <row r="47" spans="2:5">
      <c r="B47" s="15" t="s">
        <v>46</v>
      </c>
    </row>
    <row r="48" spans="2:5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H13" sqref="H1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36</v>
      </c>
    </row>
    <row r="5" spans="2:7">
      <c r="C5" t="s">
        <v>4</v>
      </c>
      <c r="E5" s="3">
        <v>499.9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4839.0319999999992</v>
      </c>
      <c r="G9" s="10">
        <f>F9/D9</f>
        <v>10.030121256088712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1549.69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619.87599999999998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7008.598</v>
      </c>
      <c r="G12" s="9"/>
    </row>
    <row r="13" spans="2:7">
      <c r="B13" t="s">
        <v>1</v>
      </c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4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506.69599999999997</v>
      </c>
      <c r="G15" s="12">
        <f>F15/D15</f>
        <v>1.2374737459092464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3356.8284999999996</v>
      </c>
      <c r="G16" s="12">
        <f>F16/D16</f>
        <v>38.811752803792345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1342.2314999999999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5205.7559999999994</v>
      </c>
      <c r="G18" s="9"/>
    </row>
    <row r="19" spans="2:7">
      <c r="B19" t="s">
        <v>2</v>
      </c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4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3356.8284999999996</v>
      </c>
      <c r="G21" s="12">
        <f>F21/D21</f>
        <v>38.811752803792345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1678.1643000000001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5034.9928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13564.7865</v>
      </c>
    </row>
    <row r="29" spans="2:7">
      <c r="B29" s="2" t="s">
        <v>26</v>
      </c>
    </row>
    <row r="30" spans="2:7" ht="38.25">
      <c r="B30" s="5" t="s">
        <v>5</v>
      </c>
      <c r="C30" s="4" t="s">
        <v>6</v>
      </c>
      <c r="D30" s="7" t="s">
        <v>20</v>
      </c>
      <c r="E30" s="4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6857.6282000000001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2742.9512999999997</v>
      </c>
    </row>
    <row r="33" spans="2:7">
      <c r="B33" s="3" t="s">
        <v>13</v>
      </c>
      <c r="C33" s="9"/>
      <c r="D33" s="9">
        <f>SUM(D31:D32)</f>
        <v>19.204999999999998</v>
      </c>
      <c r="E33" s="10">
        <f>SUM(E31:E32)</f>
        <v>9600.5794999999998</v>
      </c>
    </row>
    <row r="35" spans="2:7">
      <c r="B35" s="2" t="s">
        <v>28</v>
      </c>
    </row>
    <row r="36" spans="2:7" ht="38.25">
      <c r="B36" s="5" t="s">
        <v>5</v>
      </c>
      <c r="C36" s="4" t="s">
        <v>6</v>
      </c>
      <c r="D36" s="7" t="s">
        <v>20</v>
      </c>
      <c r="E36" s="4" t="s">
        <v>29</v>
      </c>
    </row>
    <row r="37" spans="2:7">
      <c r="B37" s="3" t="s">
        <v>30</v>
      </c>
      <c r="C37" s="13" t="s">
        <v>31</v>
      </c>
      <c r="D37" s="9">
        <v>3.6190000000000002</v>
      </c>
      <c r="E37" s="10">
        <f>D37*E5</f>
        <v>1809.1381000000001</v>
      </c>
    </row>
    <row r="38" spans="2:7" ht="30">
      <c r="B38" s="5" t="s">
        <v>32</v>
      </c>
      <c r="C38" s="13" t="s">
        <v>31</v>
      </c>
      <c r="D38" s="9">
        <v>0.93500000000000005</v>
      </c>
      <c r="E38" s="10">
        <f>D38*E5</f>
        <v>467.40649999999999</v>
      </c>
    </row>
    <row r="39" spans="2:7" ht="12" customHeight="1">
      <c r="B39" s="3" t="s">
        <v>13</v>
      </c>
      <c r="C39" s="3"/>
      <c r="D39" s="3"/>
      <c r="E39" s="16">
        <f>SUM(E37:E38)</f>
        <v>2276.5446000000002</v>
      </c>
    </row>
    <row r="41" spans="2:7">
      <c r="B41" s="24" t="s">
        <v>44</v>
      </c>
      <c r="C41" s="24"/>
      <c r="D41" s="24"/>
      <c r="E41" s="24"/>
    </row>
    <row r="42" spans="2:7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7">
      <c r="B43" s="3" t="s">
        <v>45</v>
      </c>
      <c r="C43" s="3"/>
      <c r="D43" s="3">
        <v>2.19</v>
      </c>
      <c r="E43" s="16">
        <f>D43*E5</f>
        <v>1094.7809999999999</v>
      </c>
    </row>
    <row r="45" spans="2:7">
      <c r="B45" s="2" t="s">
        <v>33</v>
      </c>
      <c r="E45" s="17">
        <f>SUM(F12+F18+F23+E27+E33+E39+E43)</f>
        <v>43786.038400000005</v>
      </c>
      <c r="G45" s="17"/>
    </row>
    <row r="47" spans="2:7">
      <c r="B47" s="15" t="s">
        <v>46</v>
      </c>
    </row>
    <row r="48" spans="2:7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25" workbookViewId="0">
      <selection activeCell="F15" sqref="F15:F2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37</v>
      </c>
    </row>
    <row r="5" spans="2:7">
      <c r="C5" t="s">
        <v>4</v>
      </c>
      <c r="E5" s="3">
        <v>712.4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9">
        <f>PRODUCT(E9,E5)</f>
        <v>6896.0319999999992</v>
      </c>
      <c r="G9" s="10">
        <f>F9/D9</f>
        <v>14.293775520779354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9">
        <f>PRODUCT(E10,E5)</f>
        <v>2208.44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9">
        <f>PRODUCT(E11,E5)</f>
        <v>883.37599999999998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9">
        <f>SUM(F9:F11)</f>
        <v>9987.848</v>
      </c>
      <c r="G12" s="9"/>
    </row>
    <row r="13" spans="2:7">
      <c r="B13" t="s">
        <v>1</v>
      </c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4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719.19600000000003</v>
      </c>
      <c r="G15" s="12">
        <f>F15/D15</f>
        <v>1.7564499584819031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4783.7659999999996</v>
      </c>
      <c r="G16" s="12">
        <f>F16/D16</f>
        <v>55.310047404324202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1912.7939999999999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7415.7559999999994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4783.7659999999996</v>
      </c>
      <c r="G21" s="12">
        <f>F21/D21</f>
        <v>55.310047404324202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2391.5268000000001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7175.2927999999993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19330.974000000002</v>
      </c>
    </row>
    <row r="29" spans="2:7">
      <c r="B29" s="2" t="s">
        <v>26</v>
      </c>
    </row>
    <row r="30" spans="2:7" ht="38.25">
      <c r="B30" s="5" t="s">
        <v>5</v>
      </c>
      <c r="C30" s="4" t="s">
        <v>6</v>
      </c>
      <c r="D30" s="7" t="s">
        <v>20</v>
      </c>
      <c r="E30" s="4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9772.7031999999999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3908.9387999999999</v>
      </c>
    </row>
    <row r="33" spans="2:7">
      <c r="B33" s="3" t="s">
        <v>13</v>
      </c>
      <c r="C33" s="9"/>
      <c r="D33" s="9">
        <f>SUM(D31:D32)</f>
        <v>19.204999999999998</v>
      </c>
      <c r="E33" s="10">
        <f>SUM(E31:E32)</f>
        <v>13681.642</v>
      </c>
    </row>
    <row r="35" spans="2:7">
      <c r="B35" s="2" t="s">
        <v>28</v>
      </c>
    </row>
    <row r="36" spans="2:7" ht="38.25">
      <c r="B36" s="5" t="s">
        <v>5</v>
      </c>
      <c r="C36" s="4" t="s">
        <v>6</v>
      </c>
      <c r="D36" s="7" t="s">
        <v>20</v>
      </c>
      <c r="E36" s="4" t="s">
        <v>29</v>
      </c>
    </row>
    <row r="37" spans="2:7">
      <c r="B37" s="3" t="s">
        <v>30</v>
      </c>
      <c r="C37" s="13" t="s">
        <v>31</v>
      </c>
      <c r="D37" s="9">
        <v>3.6190000000000002</v>
      </c>
      <c r="E37" s="10">
        <f>D37*E5</f>
        <v>2578.1756</v>
      </c>
    </row>
    <row r="38" spans="2:7" ht="30">
      <c r="B38" s="5" t="s">
        <v>32</v>
      </c>
      <c r="C38" s="13" t="s">
        <v>31</v>
      </c>
      <c r="D38" s="9">
        <v>0.93500000000000005</v>
      </c>
      <c r="E38" s="10">
        <f>D38*E5</f>
        <v>666.09400000000005</v>
      </c>
    </row>
    <row r="39" spans="2:7" ht="30" customHeight="1">
      <c r="B39" s="3" t="s">
        <v>13</v>
      </c>
      <c r="C39" s="3"/>
      <c r="D39" s="3"/>
      <c r="E39" s="16">
        <f>SUM(E37:E38)</f>
        <v>3244.2696000000001</v>
      </c>
    </row>
    <row r="41" spans="2:7">
      <c r="B41" s="24" t="s">
        <v>44</v>
      </c>
      <c r="C41" s="24"/>
      <c r="D41" s="24"/>
      <c r="E41" s="24"/>
    </row>
    <row r="42" spans="2:7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7">
      <c r="B43" s="3" t="s">
        <v>45</v>
      </c>
      <c r="C43" s="3"/>
      <c r="D43" s="3">
        <v>2.19</v>
      </c>
      <c r="E43" s="16">
        <f>D43*E5</f>
        <v>1560.1559999999999</v>
      </c>
    </row>
    <row r="45" spans="2:7">
      <c r="B45" s="2" t="s">
        <v>33</v>
      </c>
      <c r="E45" s="17">
        <f>SUM(F12+F18+F23+E27+E33+E39+E43)</f>
        <v>62395.938400000006</v>
      </c>
      <c r="G45" s="17"/>
    </row>
    <row r="47" spans="2:7">
      <c r="B47" s="15" t="s">
        <v>46</v>
      </c>
    </row>
    <row r="48" spans="2:7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G18" sqref="G1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38</v>
      </c>
    </row>
    <row r="5" spans="2:7">
      <c r="C5" t="s">
        <v>4</v>
      </c>
      <c r="E5" s="3">
        <v>700.5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9">
        <f>PRODUCT(E9,E5)</f>
        <v>6780.84</v>
      </c>
      <c r="G9" s="10">
        <f>F9/D9</f>
        <v>14.055010881956679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9">
        <f>PRODUCT(E10,E5)</f>
        <v>2171.5500000000002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9">
        <f>PRODUCT(E11,E5)</f>
        <v>868.62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9">
        <f>SUM(F9:F11)</f>
        <v>9821.01</v>
      </c>
      <c r="G12" s="9"/>
    </row>
    <row r="13" spans="2:7">
      <c r="B13" t="s">
        <v>1</v>
      </c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4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707.29600000000005</v>
      </c>
      <c r="G15" s="12">
        <f>F15/D15</f>
        <v>1.7273872905778345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4703.8575000000001</v>
      </c>
      <c r="G16" s="12">
        <f>F16/D16</f>
        <v>54.386142906694417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1880.8425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7291.9960000000001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4703.8575000000001</v>
      </c>
      <c r="G21" s="12">
        <f>F21/D21</f>
        <v>54.386142906694417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2351.5785000000001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7055.4359999999997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19008.067500000001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9609.4590000000007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3843.6435000000001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13453.102500000001</v>
      </c>
    </row>
    <row r="35" spans="2:5">
      <c r="B35" s="2" t="s">
        <v>28</v>
      </c>
    </row>
    <row r="36" spans="2:5" ht="38.25">
      <c r="B36" s="5" t="s">
        <v>5</v>
      </c>
      <c r="C36" s="4" t="s">
        <v>6</v>
      </c>
      <c r="D36" s="7" t="s">
        <v>20</v>
      </c>
      <c r="E36" s="4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2535.1095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654.96750000000009</v>
      </c>
    </row>
    <row r="39" spans="2:5" ht="30" customHeight="1">
      <c r="B39" s="3" t="s">
        <v>13</v>
      </c>
      <c r="C39" s="3"/>
      <c r="D39" s="3"/>
      <c r="E39" s="16">
        <f>SUM(E37:E38)</f>
        <v>3190.0770000000002</v>
      </c>
    </row>
    <row r="41" spans="2:5">
      <c r="B41" s="24" t="s">
        <v>44</v>
      </c>
      <c r="C41" s="24"/>
      <c r="D41" s="24"/>
      <c r="E41" s="24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1534.095</v>
      </c>
    </row>
    <row r="45" spans="2:5">
      <c r="B45" s="2" t="s">
        <v>33</v>
      </c>
      <c r="E45" s="17">
        <f>SUM(F12+F18+F23+E27+E33+E39+E43)</f>
        <v>61353.784</v>
      </c>
    </row>
    <row r="47" spans="2:5">
      <c r="B47" s="15" t="s">
        <v>46</v>
      </c>
    </row>
    <row r="48" spans="2:5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7" workbookViewId="0">
      <selection activeCell="B41" sqref="B41:E4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39</v>
      </c>
    </row>
    <row r="5" spans="2:7">
      <c r="C5" t="s">
        <v>4</v>
      </c>
      <c r="E5" s="3">
        <v>1121.5999999999999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10857.087999999998</v>
      </c>
      <c r="G9" s="10">
        <f>F9/D9</f>
        <v>22.504068815421284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3476.96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1390.7839999999999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15724.831999999999</v>
      </c>
      <c r="G12" s="9"/>
    </row>
    <row r="13" spans="2:7">
      <c r="B13" t="s">
        <v>1</v>
      </c>
      <c r="F13" s="17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18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1128.396</v>
      </c>
      <c r="G15" s="12">
        <f>F15/D15</f>
        <v>2.755814975821814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7531.543999999999</v>
      </c>
      <c r="G16" s="12">
        <f>F16/D16</f>
        <v>87.07993987744247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3011.4959999999996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11671.435999999998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7531.543999999999</v>
      </c>
      <c r="G21" s="12">
        <f>F21/D21</f>
        <v>87.07993987744247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3765.2111999999997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11296.7552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30434.615999999998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15386.108799999998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6154.2191999999995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21540.327999999998</v>
      </c>
    </row>
    <row r="34" spans="2:5">
      <c r="E34" s="17"/>
    </row>
    <row r="35" spans="2:5">
      <c r="B35" s="2" t="s">
        <v>28</v>
      </c>
      <c r="E35" s="17"/>
    </row>
    <row r="36" spans="2:5" ht="38.25">
      <c r="B36" s="5" t="s">
        <v>5</v>
      </c>
      <c r="C36" s="4" t="s">
        <v>6</v>
      </c>
      <c r="D36" s="7" t="s">
        <v>20</v>
      </c>
      <c r="E36" s="18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4059.0704000000001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1048.6959999999999</v>
      </c>
    </row>
    <row r="39" spans="2:5" ht="30.75" customHeight="1">
      <c r="B39" s="3" t="s">
        <v>13</v>
      </c>
      <c r="C39" s="3"/>
      <c r="D39" s="3"/>
      <c r="E39" s="16">
        <f>SUM(E37:E38)</f>
        <v>5107.7664000000004</v>
      </c>
    </row>
    <row r="41" spans="2:5">
      <c r="B41" s="24" t="s">
        <v>44</v>
      </c>
      <c r="C41" s="24"/>
      <c r="D41" s="24"/>
      <c r="E41" s="24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2456.3039999999996</v>
      </c>
    </row>
    <row r="45" spans="2:5">
      <c r="B45" s="2" t="s">
        <v>33</v>
      </c>
      <c r="E45" s="17">
        <f>SUM(F12+F18+F23+E27+E33+E39+E43)</f>
        <v>98232.037599999981</v>
      </c>
    </row>
    <row r="47" spans="2:5">
      <c r="B47" s="15" t="s">
        <v>46</v>
      </c>
    </row>
    <row r="48" spans="2:5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E48" sqref="E4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40</v>
      </c>
    </row>
    <row r="5" spans="2:7">
      <c r="C5" t="s">
        <v>4</v>
      </c>
      <c r="E5" s="3">
        <v>4833.1000000000004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46784.408000000003</v>
      </c>
      <c r="G9" s="10">
        <f>F9/D9</f>
        <v>96.972552596123961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14982.610000000002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5993.0440000000008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67760.062000000005</v>
      </c>
      <c r="G12" s="9"/>
    </row>
    <row r="13" spans="2:7">
      <c r="B13" t="s">
        <v>1</v>
      </c>
      <c r="F13" s="17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18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4839.8960000000006</v>
      </c>
      <c r="G15" s="12">
        <f>F15/D15</f>
        <v>11.820192448590829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32454.266500000002</v>
      </c>
      <c r="G16" s="12">
        <f>F16/D16</f>
        <v>375.23721239449651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12976.873500000002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50271.036000000007</v>
      </c>
      <c r="G18" s="9"/>
    </row>
    <row r="19" spans="2:7">
      <c r="B19" t="s">
        <v>2</v>
      </c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4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32454.266500000002</v>
      </c>
      <c r="G21" s="12">
        <f>F21/D21</f>
        <v>375.23721239449651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16224.716700000003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48678.983200000002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131146.16850000003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66300.465800000005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26519.219700000001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92819.685500000007</v>
      </c>
    </row>
    <row r="34" spans="2:5" ht="12" customHeight="1">
      <c r="E34" s="17"/>
    </row>
    <row r="35" spans="2:5">
      <c r="B35" s="2" t="s">
        <v>28</v>
      </c>
      <c r="E35" s="17"/>
    </row>
    <row r="36" spans="2:5" ht="38.25">
      <c r="B36" s="5" t="s">
        <v>5</v>
      </c>
      <c r="C36" s="4" t="s">
        <v>6</v>
      </c>
      <c r="D36" s="7" t="s">
        <v>20</v>
      </c>
      <c r="E36" s="18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17490.988900000004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4518.9485000000004</v>
      </c>
    </row>
    <row r="39" spans="2:5">
      <c r="B39" s="3" t="s">
        <v>13</v>
      </c>
      <c r="C39" s="3"/>
      <c r="D39" s="3"/>
      <c r="E39" s="16">
        <f>SUM(E37:E38)</f>
        <v>22009.937400000003</v>
      </c>
    </row>
    <row r="41" spans="2:5">
      <c r="B41" s="24" t="s">
        <v>44</v>
      </c>
      <c r="C41" s="24"/>
      <c r="D41" s="24"/>
      <c r="E41" s="24"/>
    </row>
    <row r="42" spans="2:5" ht="31.5" customHeight="1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10584.489000000001</v>
      </c>
    </row>
    <row r="45" spans="2:5">
      <c r="B45" s="2" t="s">
        <v>33</v>
      </c>
      <c r="E45" s="17">
        <f>SUM(F12+F18+F23+E27+E33+E39+E43)</f>
        <v>423270.36160000006</v>
      </c>
    </row>
    <row r="47" spans="2:5">
      <c r="B47" s="15" t="s">
        <v>46</v>
      </c>
    </row>
    <row r="48" spans="2:5">
      <c r="B48" s="15" t="s">
        <v>47</v>
      </c>
    </row>
  </sheetData>
  <mergeCells count="4">
    <mergeCell ref="B3:F3"/>
    <mergeCell ref="B26:C26"/>
    <mergeCell ref="B27:C27"/>
    <mergeCell ref="B41:E41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topLeftCell="A37" workbookViewId="0">
      <selection activeCell="F5" sqref="F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41</v>
      </c>
    </row>
    <row r="5" spans="2:7">
      <c r="C5" t="s">
        <v>4</v>
      </c>
      <c r="E5" s="3">
        <v>3250.4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31463.871999999999</v>
      </c>
      <c r="G9" s="10">
        <f>F9/D9</f>
        <v>65.216855632708047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10076.24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4030.4960000000001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45570.608</v>
      </c>
      <c r="G12" s="9"/>
    </row>
    <row r="13" spans="2:7">
      <c r="B13" t="s">
        <v>1</v>
      </c>
      <c r="F13" s="17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18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3257.1959999999999</v>
      </c>
      <c r="G15" s="12">
        <f>F15/D15</f>
        <v>7.9548576173496803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21826.436000000002</v>
      </c>
      <c r="G16" s="12">
        <f>F16/D16</f>
        <v>252.35791420973527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8727.3240000000005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33810.956000000006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21826.436000000002</v>
      </c>
      <c r="G21" s="12">
        <f>F21/D21</f>
        <v>252.35791420973527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10911.5928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32738.0288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88199.604000000007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44588.987200000003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17834.944800000001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62423.932000000001</v>
      </c>
    </row>
    <row r="34" spans="2:5">
      <c r="E34" s="17"/>
    </row>
    <row r="35" spans="2:5">
      <c r="B35" s="2" t="s">
        <v>28</v>
      </c>
      <c r="E35" s="17"/>
    </row>
    <row r="36" spans="2:5" ht="38.25">
      <c r="B36" s="5" t="s">
        <v>5</v>
      </c>
      <c r="C36" s="4" t="s">
        <v>6</v>
      </c>
      <c r="D36" s="7" t="s">
        <v>20</v>
      </c>
      <c r="E36" s="18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11763.197600000001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3039.1240000000003</v>
      </c>
    </row>
    <row r="39" spans="2:5" ht="14.25" customHeight="1">
      <c r="B39" s="3" t="s">
        <v>13</v>
      </c>
      <c r="C39" s="3"/>
      <c r="D39" s="3"/>
      <c r="E39" s="16">
        <f>SUM(E37:E38)</f>
        <v>14802.321600000001</v>
      </c>
    </row>
    <row r="41" spans="2:5">
      <c r="B41" s="24" t="s">
        <v>44</v>
      </c>
      <c r="C41" s="24"/>
      <c r="D41" s="24"/>
      <c r="E41" s="24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7118.3760000000002</v>
      </c>
    </row>
    <row r="45" spans="2:5">
      <c r="B45" s="2" t="s">
        <v>33</v>
      </c>
      <c r="E45" s="17">
        <f>SUM(F12+F18+F23+E27+E33+E39+E43)</f>
        <v>284663.82640000008</v>
      </c>
    </row>
    <row r="47" spans="2:5">
      <c r="B47" s="15" t="s">
        <v>46</v>
      </c>
    </row>
    <row r="48" spans="2:5" ht="9" customHeight="1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I18" sqref="I1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42</v>
      </c>
    </row>
    <row r="5" spans="2:7">
      <c r="C5" t="s">
        <v>4</v>
      </c>
      <c r="E5" s="3">
        <v>3950.8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38243.743999999999</v>
      </c>
      <c r="G9" s="10">
        <f>F9/D9</f>
        <v>79.2698600891284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12247.480000000001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4898.9920000000002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55390.216</v>
      </c>
      <c r="G12" s="9"/>
    </row>
    <row r="13" spans="2:7">
      <c r="B13" t="s">
        <v>1</v>
      </c>
      <c r="F13" s="17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18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3957.596</v>
      </c>
      <c r="G15" s="12">
        <f>F15/D15</f>
        <v>9.6654032139891566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26529.621999999999</v>
      </c>
      <c r="G16" s="12">
        <f>F16/D16</f>
        <v>306.73629321308823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10607.898000000001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41095.116000000002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26529.621999999999</v>
      </c>
      <c r="G21" s="12">
        <f>F21/D21</f>
        <v>306.73629321308823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13262.835600000002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39792.457600000002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107204.95800000001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54197.074400000005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21678.0396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75875.114000000001</v>
      </c>
    </row>
    <row r="34" spans="2:5">
      <c r="E34" s="17"/>
    </row>
    <row r="35" spans="2:5">
      <c r="B35" s="2" t="s">
        <v>28</v>
      </c>
      <c r="E35" s="17"/>
    </row>
    <row r="36" spans="2:5" ht="38.25">
      <c r="B36" s="5" t="s">
        <v>5</v>
      </c>
      <c r="C36" s="4" t="s">
        <v>6</v>
      </c>
      <c r="D36" s="7" t="s">
        <v>20</v>
      </c>
      <c r="E36" s="18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14297.945200000002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3693.9980000000005</v>
      </c>
    </row>
    <row r="39" spans="2:5" ht="31.5" customHeight="1">
      <c r="B39" s="3" t="s">
        <v>13</v>
      </c>
      <c r="C39" s="3"/>
      <c r="D39" s="3"/>
      <c r="E39" s="16">
        <f>SUM(E37:E38)</f>
        <v>17991.943200000002</v>
      </c>
    </row>
    <row r="41" spans="2:5">
      <c r="B41" s="24" t="s">
        <v>44</v>
      </c>
      <c r="C41" s="24"/>
      <c r="D41" s="24"/>
      <c r="E41" s="24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8652.2520000000004</v>
      </c>
    </row>
    <row r="45" spans="2:5">
      <c r="B45" s="2" t="s">
        <v>33</v>
      </c>
      <c r="E45" s="17">
        <f>SUM(F12+F18+F23+E27+E33+E39+E43)</f>
        <v>346002.05679999996</v>
      </c>
    </row>
    <row r="47" spans="2:5">
      <c r="B47" s="15" t="s">
        <v>46</v>
      </c>
    </row>
    <row r="48" spans="2:5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H13" sqref="H1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43</v>
      </c>
    </row>
    <row r="5" spans="2:7">
      <c r="C5" t="s">
        <v>4</v>
      </c>
      <c r="E5" s="3">
        <v>627.4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6073.232</v>
      </c>
      <c r="G9" s="10">
        <f>F9/D9</f>
        <v>12.588313814903099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1944.94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777.976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8796.148000000001</v>
      </c>
      <c r="G12" s="9"/>
    </row>
    <row r="13" spans="2:7">
      <c r="B13" t="s">
        <v>1</v>
      </c>
      <c r="F13" s="17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18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634.19600000000003</v>
      </c>
      <c r="G15" s="12">
        <f>F15/D15</f>
        <v>1.5488594734528405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4212.991</v>
      </c>
      <c r="G16" s="12">
        <f>F16/D16</f>
        <v>48.71072956411146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1684.569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6531.7559999999994</v>
      </c>
      <c r="G18" s="9"/>
    </row>
    <row r="19" spans="2:7">
      <c r="B19" t="s">
        <v>2</v>
      </c>
      <c r="F19" s="17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18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4212.991</v>
      </c>
      <c r="G21" s="12">
        <f>F21/D21</f>
        <v>48.71072956411146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2106.1817999999998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6319.1728000000003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4" t="s">
        <v>7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17024.499</v>
      </c>
    </row>
    <row r="28" spans="2:7">
      <c r="E28" s="17"/>
    </row>
    <row r="29" spans="2:7">
      <c r="B29" s="2" t="s">
        <v>26</v>
      </c>
      <c r="E29" s="17"/>
    </row>
    <row r="30" spans="2:7" ht="38.25">
      <c r="B30" s="5" t="s">
        <v>5</v>
      </c>
      <c r="C30" s="4" t="s">
        <v>6</v>
      </c>
      <c r="D30" s="7" t="s">
        <v>20</v>
      </c>
      <c r="E30" s="18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8606.6731999999993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3442.5437999999999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12049.216999999999</v>
      </c>
    </row>
    <row r="34" spans="2:5">
      <c r="E34" s="17"/>
    </row>
    <row r="35" spans="2:5">
      <c r="B35" s="2" t="s">
        <v>28</v>
      </c>
      <c r="E35" s="17"/>
    </row>
    <row r="36" spans="2:5" ht="38.25">
      <c r="B36" s="5" t="s">
        <v>5</v>
      </c>
      <c r="C36" s="4" t="s">
        <v>6</v>
      </c>
      <c r="D36" s="7" t="s">
        <v>20</v>
      </c>
      <c r="E36" s="18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2270.5606000000002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586.61900000000003</v>
      </c>
    </row>
    <row r="39" spans="2:5" ht="29.25" customHeight="1">
      <c r="B39" s="3" t="s">
        <v>13</v>
      </c>
      <c r="C39" s="3"/>
      <c r="D39" s="3"/>
      <c r="E39" s="16">
        <f>SUM(E37:E38)</f>
        <v>2857.1796000000004</v>
      </c>
    </row>
    <row r="41" spans="2:5">
      <c r="B41" s="24" t="s">
        <v>44</v>
      </c>
      <c r="C41" s="24"/>
      <c r="D41" s="24"/>
      <c r="E41" s="24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45</v>
      </c>
      <c r="C43" s="3"/>
      <c r="D43" s="3">
        <v>2.19</v>
      </c>
      <c r="E43" s="16">
        <f>D43*E5</f>
        <v>1374.0059999999999</v>
      </c>
    </row>
    <row r="45" spans="2:5">
      <c r="B45" s="2" t="s">
        <v>33</v>
      </c>
      <c r="E45" s="17">
        <f>SUM(F12+F18+F23+E27+E33+E39+E43)</f>
        <v>54951.978400000007</v>
      </c>
    </row>
    <row r="47" spans="2:5">
      <c r="B47" s="15" t="s">
        <v>46</v>
      </c>
    </row>
    <row r="48" spans="2:5">
      <c r="B48" s="15" t="s">
        <v>47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1а</vt:lpstr>
      <vt:lpstr>1б</vt:lpstr>
      <vt:lpstr>1в</vt:lpstr>
      <vt:lpstr>1г</vt:lpstr>
      <vt:lpstr>1д</vt:lpstr>
      <vt:lpstr>42</vt:lpstr>
      <vt:lpstr>46</vt:lpstr>
      <vt:lpstr>48</vt:lpstr>
      <vt:lpstr>52</vt:lpstr>
      <vt:lpstr>54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2015-03-27T10:59:52Z</dcterms:modified>
</cp:coreProperties>
</file>