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4"/>
  </bookViews>
  <sheets>
    <sheet name="1" sheetId="3" r:id="rId1"/>
    <sheet name="1а" sheetId="4" r:id="rId2"/>
    <sheet name="1б" sheetId="5" r:id="rId3"/>
    <sheet name="3" sheetId="6" r:id="rId4"/>
    <sheet name="3А" sheetId="7" r:id="rId5"/>
    <sheet name="3Б" sheetId="8" r:id="rId6"/>
    <sheet name="5" sheetId="9" r:id="rId7"/>
    <sheet name="6" sheetId="10" r:id="rId8"/>
    <sheet name="6а" sheetId="11" r:id="rId9"/>
    <sheet name="7" sheetId="12" r:id="rId10"/>
    <sheet name="9" sheetId="13" r:id="rId11"/>
    <sheet name="11" sheetId="14" r:id="rId12"/>
    <sheet name="13" sheetId="15" r:id="rId13"/>
    <sheet name="15" sheetId="16" r:id="rId14"/>
    <sheet name="17" sheetId="17" r:id="rId15"/>
    <sheet name="19" sheetId="18" r:id="rId16"/>
    <sheet name="21" sheetId="19" r:id="rId17"/>
    <sheet name="21а" sheetId="20" r:id="rId18"/>
    <sheet name="22" sheetId="21" r:id="rId19"/>
    <sheet name="25" sheetId="22" r:id="rId20"/>
    <sheet name="26" sheetId="23" r:id="rId21"/>
    <sheet name="27" sheetId="24" r:id="rId22"/>
    <sheet name="24" sheetId="25" r:id="rId23"/>
    <sheet name="23" sheetId="26" r:id="rId24"/>
  </sheets>
  <calcPr calcId="124519"/>
</workbook>
</file>

<file path=xl/calcChain.xml><?xml version="1.0" encoding="utf-8"?>
<calcChain xmlns="http://schemas.openxmlformats.org/spreadsheetml/2006/main">
  <c r="D22" i="18"/>
  <c r="D28" i="20"/>
  <c r="D36" i="26"/>
  <c r="D33"/>
  <c r="D28"/>
  <c r="D23"/>
  <c r="D22" s="1"/>
  <c r="D15"/>
  <c r="D36" i="25"/>
  <c r="D33" s="1"/>
  <c r="D28"/>
  <c r="D23"/>
  <c r="D15"/>
  <c r="D22" i="24"/>
  <c r="D36"/>
  <c r="D33" s="1"/>
  <c r="D28"/>
  <c r="D23"/>
  <c r="D15"/>
  <c r="D36" i="23"/>
  <c r="D33" s="1"/>
  <c r="D28"/>
  <c r="D23"/>
  <c r="D15"/>
  <c r="D22" i="22"/>
  <c r="D36"/>
  <c r="D33" s="1"/>
  <c r="D28"/>
  <c r="D23"/>
  <c r="D15"/>
  <c r="D22" i="21"/>
  <c r="D36"/>
  <c r="D33" s="1"/>
  <c r="D28"/>
  <c r="D23"/>
  <c r="D15"/>
  <c r="D36" i="20"/>
  <c r="D33" s="1"/>
  <c r="D23"/>
  <c r="D15"/>
  <c r="D36" i="19"/>
  <c r="D33"/>
  <c r="D28"/>
  <c r="D23"/>
  <c r="D15"/>
  <c r="D36" i="18"/>
  <c r="D33" s="1"/>
  <c r="D28"/>
  <c r="D23"/>
  <c r="D15"/>
  <c r="D36" i="17"/>
  <c r="D33"/>
  <c r="D28"/>
  <c r="D23"/>
  <c r="D15"/>
  <c r="D36" i="16"/>
  <c r="D33" s="1"/>
  <c r="D28"/>
  <c r="D23"/>
  <c r="D15"/>
  <c r="D36" i="15"/>
  <c r="D33" s="1"/>
  <c r="D28"/>
  <c r="D23"/>
  <c r="D15"/>
  <c r="D36" i="14"/>
  <c r="D33"/>
  <c r="D28"/>
  <c r="D23"/>
  <c r="D22" s="1"/>
  <c r="D15"/>
  <c r="D36" i="13"/>
  <c r="D33"/>
  <c r="D28"/>
  <c r="D23"/>
  <c r="D22" s="1"/>
  <c r="D15"/>
  <c r="D36" i="12"/>
  <c r="D33"/>
  <c r="D28"/>
  <c r="D23"/>
  <c r="D22" s="1"/>
  <c r="D15"/>
  <c r="D36" i="11"/>
  <c r="D33"/>
  <c r="D28"/>
  <c r="D23"/>
  <c r="D22" s="1"/>
  <c r="D15"/>
  <c r="D36" i="10"/>
  <c r="D33" s="1"/>
  <c r="D28"/>
  <c r="D23"/>
  <c r="D15"/>
  <c r="D36" i="9"/>
  <c r="D33" s="1"/>
  <c r="D28"/>
  <c r="D23"/>
  <c r="D15"/>
  <c r="D22" i="8"/>
  <c r="D22" i="17" l="1"/>
  <c r="D22" i="15"/>
  <c r="D22" i="19"/>
  <c r="D22" i="20"/>
  <c r="D22" i="25"/>
  <c r="D22" i="23"/>
  <c r="D22" i="16"/>
  <c r="D22" i="10"/>
  <c r="D22" i="9"/>
  <c r="D36" i="8"/>
  <c r="D33" s="1"/>
  <c r="D28"/>
  <c r="D23"/>
  <c r="D15"/>
  <c r="D22" i="7"/>
  <c r="D36" l="1"/>
  <c r="D33"/>
  <c r="D28"/>
  <c r="D23"/>
  <c r="D15"/>
  <c r="D36" i="6"/>
  <c r="D33" s="1"/>
  <c r="D28"/>
  <c r="D23"/>
  <c r="D15"/>
  <c r="D36" i="5"/>
  <c r="D33"/>
  <c r="D28"/>
  <c r="D23"/>
  <c r="D22" s="1"/>
  <c r="D15"/>
  <c r="D36" i="4"/>
  <c r="D33" s="1"/>
  <c r="D28"/>
  <c r="D23"/>
  <c r="D15"/>
  <c r="D36" i="3"/>
  <c r="D33" s="1"/>
  <c r="D28"/>
  <c r="D23"/>
  <c r="D15"/>
  <c r="D22" i="6" l="1"/>
  <c r="D22" i="4"/>
  <c r="D22" i="3"/>
</calcChain>
</file>

<file path=xl/sharedStrings.xml><?xml version="1.0" encoding="utf-8"?>
<sst xmlns="http://schemas.openxmlformats.org/spreadsheetml/2006/main" count="1190" uniqueCount="125">
  <si>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</si>
  <si>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</si>
  <si>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</si>
  <si>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</si>
  <si>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</si>
  <si>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</si>
  <si>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</si>
  <si>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</si>
  <si>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</si>
  <si>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</si>
  <si>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</si>
  <si>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</si>
  <si>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</si>
  <si>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</si>
  <si>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</si>
  <si>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</si>
  <si>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</si>
  <si>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</si>
  <si>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</si>
  <si>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</si>
  <si>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</si>
  <si>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</si>
  <si>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Г) Техническое обслуживание системы естественной вентиляции и дымоходов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</si>
  <si>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</si>
  <si>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</si>
  <si>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</si>
  <si>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</si>
  <si>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</si>
  <si>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</si>
  <si>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</si>
  <si>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</si>
  <si>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</si>
  <si>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</si>
  <si>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</si>
  <si>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</si>
  <si>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</si>
  <si>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</si>
  <si>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</si>
  <si>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</si>
  <si>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</si>
  <si>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</si>
  <si>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</si>
  <si>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</si>
  <si>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</si>
  <si>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по адресу: ул. Мира  , д. 1</t>
  </si>
  <si>
    <t>Общая площадь жилых помещений: 1501,4   м2</t>
  </si>
  <si>
    <t>В) Перечень работ: плановые осмотры, остекление окон в подъездах, плановый осмотр эл.проводки .</t>
  </si>
  <si>
    <t>В) Перечень работ: плановые осмотры, ревизия инженерного оборудования, частичный ремонт отопительной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</si>
  <si>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1а</t>
  </si>
  <si>
    <t>Общая площадь жилых помещений: 1444,4   м2</t>
  </si>
  <si>
    <t>В) Перечень работ: плановые осмотры, остекление окон в подъездах, плановый осмотр и ремонт эл.проводки .</t>
  </si>
  <si>
    <t>В) Перечень работ: плановые осмотры, ревизия инженерного оборудования, частичный ремонт отопительной и водопроводной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</si>
  <si>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1б</t>
  </si>
  <si>
    <t>Общая площадь жилых помещений: 1487,6   м2</t>
  </si>
  <si>
    <t>по адресу: ул. Мира  , д. 3</t>
  </si>
  <si>
    <t>Общая площадь жилых помещений: 1496,5   м2</t>
  </si>
  <si>
    <t>В) Перечень работ: плановые осмотры, остекление окон в подъездах, плановый осмотр  и ремонт эл.проводки, восстановление освещения .</t>
  </si>
  <si>
    <t>В) Перечень работ: плановые осмотры, ревизия инженерного оборудования, частичный ремонт отопительной 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</si>
  <si>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3 А</t>
  </si>
  <si>
    <t>Общая площадь жилых помещений: 1269,8   м2</t>
  </si>
  <si>
    <t>В) Перечень работ: плановые осмотры,  плановый осмотр  эл.проводки, ремонт освещения .</t>
  </si>
  <si>
    <t>В) Перечень работ: плановые осмотры, ревизия инженерного оборудования, частичный ремонт отопительной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</si>
  <si>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3.7</t>
  </si>
  <si>
    <t>Составление техпаспорта МКД</t>
  </si>
  <si>
    <t>по адресу: ул. Мира  , д. 3 Б</t>
  </si>
  <si>
    <t>Общая площадь жилых помещений: 1754,9   м2</t>
  </si>
  <si>
    <t>В) Перечень работ: плановые осмотры, остекление окон в подъездах, плановый осмотр  и ремонт эл.проводки, ремонт дверей .</t>
  </si>
  <si>
    <t>В) Перечень работ: плановые осмотры, ревизия инженерного оборудования, частичный ремонт отопительной  и водопроводной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</si>
  <si>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5</t>
  </si>
  <si>
    <t>Общая площадь жилых помещений: 1509,4   м2</t>
  </si>
  <si>
    <t>В) Перечень работ: плановые осмотры, остекление окон в подъездах, плановый осмотр  эл.проводки .</t>
  </si>
  <si>
    <t>по адресу: ул. Мира  , д. 6</t>
  </si>
  <si>
    <t>Общая площадь жилых помещений: 3101,8   м2</t>
  </si>
  <si>
    <t>В) Перечень работ: плановые осмотры, ревизия инженерного оборудования, частичный ремонт отопительной и канализационной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</si>
  <si>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6 А</t>
  </si>
  <si>
    <t>Общая площадь жилых помещений: 3126,3   м2</t>
  </si>
  <si>
    <t>В) Перечень работ: плановые осмотры, остекление окон в подъездах, плановый осмотр  эл.проводки, ремонт дверей.</t>
  </si>
  <si>
    <t>по адресу: ул. Мира  , д. 7</t>
  </si>
  <si>
    <t>Общая площадь жилых помещений: 1488,6   м2</t>
  </si>
  <si>
    <t>В) Перечень работ: плановые осмотры, плановый осмотр  и ремонт эл.проводки.</t>
  </si>
  <si>
    <t>по адресу: ул. Мира  , д. 9</t>
  </si>
  <si>
    <t>Общая площадь жилых помещений: 1358,9   м2</t>
  </si>
  <si>
    <t>В) Перечень работ: плановые осмотры, ревизия инженерного оборудования, частичный ремонт отопительной  и канализационной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</si>
  <si>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11</t>
  </si>
  <si>
    <t>Общая площадь жилых помещений: 1399,0  м2</t>
  </si>
  <si>
    <t>В) Перечень работ: плановые осмотры, плановый осмотр и ремонт  эл.проводки.</t>
  </si>
  <si>
    <t>В) Перечень работ: плановые осмотры, ревизия инженерного оборудования, частичный ремонт отопительной  и водопроводной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</si>
  <si>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13</t>
  </si>
  <si>
    <t>Общая площадь жилых помещений: 1507,6  м2</t>
  </si>
  <si>
    <t>по адресу: ул. Мира  , д. 15</t>
  </si>
  <si>
    <t>Общая площадь жилых помещений: 1443,0  м2</t>
  </si>
  <si>
    <t>В) Перечень работ: плановые осмотры, ремонт кровли, остекление окон в  подъездах, плановый осмотр и ремонт  эл.проводки.</t>
  </si>
  <si>
    <t>В) Перечень работ: плановые осмотры, ревизия инженерного оборудования, частичный ремонт отопительной,  канализационной и водопроводной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</si>
  <si>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17</t>
  </si>
  <si>
    <t>Общая площадь жилых помещений: 1501,6  м2</t>
  </si>
  <si>
    <t>В) Перечень работ: плановые осмотры, ревизия инженерного оборудования, частичный ремонт отопительной и водопроводной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</si>
  <si>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19</t>
  </si>
  <si>
    <t>Общая площадь жилых помещений: 1514,5  м2</t>
  </si>
  <si>
    <t>по адресу: ул. Мира  , д. 21</t>
  </si>
  <si>
    <t>Общая площадь жилых помещений: 1504,5  м2</t>
  </si>
  <si>
    <t>В) Перечень работ: плановые осмотры, ремонт в подвале, остекление окон в  подъездах, плановый осмотр и ремонт  эл.проводки, замена выключателя.</t>
  </si>
  <si>
    <t>В) Перечень работ: плановые осмотры, ревизия инженерного оборудования, частичный ремонт отопительной 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</si>
  <si>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21 А</t>
  </si>
  <si>
    <t>по адресу: ул. Мира  , д. 22</t>
  </si>
  <si>
    <t>Общая площадь жилых помещений: 2018,4  м2</t>
  </si>
  <si>
    <t>В) Перечень работ: плановые осмотры, ремонт цоколя, ремонт фасада,  ремонт в подвале, ремонт и установка водосливных труб, остекление окон в подъездах,   плановый осмотр  эл.проводки.</t>
  </si>
  <si>
    <t>по адресу: ул. Мира  , д. 25</t>
  </si>
  <si>
    <t>Общая площадь жилых помещений: 1269,2  м2</t>
  </si>
  <si>
    <t>В) Перечень работ: плановые осмотры, плановый осмотр   эл.проводки.</t>
  </si>
  <si>
    <t>по адресу: ул. Мира  , д. 26</t>
  </si>
  <si>
    <t>Общая площадь жилых помещений: 955,9  м2</t>
  </si>
  <si>
    <t>В) Перечень работ: плановые осмотры, ревизия инженерного оборудования, частичный ремонт отопительной и канализационной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</si>
  <si>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27</t>
  </si>
  <si>
    <t>Общая площадь жилых помещений: 1256,6  м2</t>
  </si>
  <si>
    <t>В) Перечень работ: плановые осмотры,  ремонт в подвале,  плановый осмотр  эл.проводки.</t>
  </si>
  <si>
    <t>В) Перечень работ: плановые осмотры, ревизия инженерного оборудования, частичный ремонт отопительной  и канализационной 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</si>
  <si>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Мира  , д. 24</t>
  </si>
  <si>
    <t>Общая площадь жилых помещений: 2005,20  м2</t>
  </si>
  <si>
    <t>В) Перечень работ: плановые осмотры,  ремонт дверей  и остекление окон в подъездах,  плановый осмотр  эл.проводки.</t>
  </si>
  <si>
    <t>по адресу: ул. Мира  , д. 23</t>
  </si>
  <si>
    <t>Общая площадь жилых помещений: 1251,60  м2</t>
  </si>
  <si>
    <t>В) Перечень работ: плановые осмотры,  плановый осмотр  эл.проводки.</t>
  </si>
  <si>
    <t>Общая площадь жилых помещений: 1537,4  м2</t>
  </si>
  <si>
    <t>В) Перечень работ: плановые осмотры, остекление окон в подъездах, плановый осмотр и ремонт  эл.проводки.</t>
  </si>
  <si>
    <t>В) Перечень работ: плановые осмотры, ремонт стены в подъезде, плановый осмотр и ремонт  эл.проводки.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</si>
</sst>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2" fontId="6" fillId="0" borderId="1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/>
    <xf numFmtId="0" fontId="8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opLeftCell="A34" workbookViewId="0">
      <selection activeCell="C52" sqref="C5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44</v>
      </c>
    </row>
    <row r="11" spans="2:5" ht="15.75">
      <c r="C11" s="4"/>
    </row>
    <row r="12" spans="2:5" ht="15.75">
      <c r="B12" s="4" t="s">
        <v>45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174848.93</v>
      </c>
    </row>
    <row r="16" spans="2:5">
      <c r="B16" s="25"/>
      <c r="C16" s="7" t="s">
        <v>9</v>
      </c>
      <c r="D16" s="9">
        <v>161894.73000000001</v>
      </c>
    </row>
    <row r="17" spans="2:4">
      <c r="B17" s="25"/>
      <c r="C17" s="7" t="s">
        <v>10</v>
      </c>
      <c r="D17" s="9">
        <v>231.24</v>
      </c>
    </row>
    <row r="18" spans="2:4">
      <c r="B18" s="25"/>
      <c r="C18" s="7" t="s">
        <v>11</v>
      </c>
      <c r="D18" s="9">
        <v>10693.64</v>
      </c>
    </row>
    <row r="19" spans="2:4">
      <c r="B19" s="25"/>
      <c r="C19" s="7" t="s">
        <v>12</v>
      </c>
      <c r="D19" s="9">
        <v>1597.32</v>
      </c>
    </row>
    <row r="20" spans="2:4">
      <c r="B20" s="26"/>
      <c r="C20" s="7" t="s">
        <v>13</v>
      </c>
      <c r="D20" s="9">
        <v>432</v>
      </c>
    </row>
    <row r="21" spans="2:4">
      <c r="B21" s="10" t="s">
        <v>14</v>
      </c>
      <c r="C21" s="7" t="s">
        <v>15</v>
      </c>
      <c r="D21" s="9">
        <v>164777.10999999999</v>
      </c>
    </row>
    <row r="22" spans="2:4" ht="16.5" customHeight="1">
      <c r="B22" s="10" t="s">
        <v>16</v>
      </c>
      <c r="C22" s="11" t="s">
        <v>17</v>
      </c>
      <c r="D22" s="17">
        <f>SUM(D23+D28+D32+D33+D41+D42)</f>
        <v>178114.60000000003</v>
      </c>
    </row>
    <row r="23" spans="2:4">
      <c r="B23" s="27" t="s">
        <v>18</v>
      </c>
      <c r="C23" s="11" t="s">
        <v>19</v>
      </c>
      <c r="D23" s="15">
        <f>SUM(D24+D25+D27)</f>
        <v>38150.720000000001</v>
      </c>
    </row>
    <row r="24" spans="2:4">
      <c r="B24" s="28"/>
      <c r="C24" s="7" t="s">
        <v>20</v>
      </c>
      <c r="D24" s="9">
        <v>26860.2</v>
      </c>
    </row>
    <row r="25" spans="2:4" ht="30">
      <c r="B25" s="28"/>
      <c r="C25" s="7" t="s">
        <v>21</v>
      </c>
      <c r="D25" s="9">
        <v>6531.09</v>
      </c>
    </row>
    <row r="26" spans="2:4" ht="33" customHeight="1">
      <c r="B26" s="28"/>
      <c r="C26" s="22" t="s">
        <v>46</v>
      </c>
      <c r="D26" s="23"/>
    </row>
    <row r="27" spans="2:4" ht="30">
      <c r="B27" s="29"/>
      <c r="C27" s="7" t="s">
        <v>22</v>
      </c>
      <c r="D27" s="9">
        <v>4759.43</v>
      </c>
    </row>
    <row r="28" spans="2:4">
      <c r="B28" s="27" t="s">
        <v>23</v>
      </c>
      <c r="C28" s="7" t="s">
        <v>24</v>
      </c>
      <c r="D28" s="15">
        <f>SUM(D29+D30)</f>
        <v>63328.3</v>
      </c>
    </row>
    <row r="29" spans="2:4">
      <c r="B29" s="28"/>
      <c r="C29" s="7" t="s">
        <v>20</v>
      </c>
      <c r="D29" s="9">
        <v>50941.75</v>
      </c>
    </row>
    <row r="30" spans="2:4" ht="30">
      <c r="B30" s="28"/>
      <c r="C30" s="7" t="s">
        <v>25</v>
      </c>
      <c r="D30" s="9">
        <v>12386.55</v>
      </c>
    </row>
    <row r="31" spans="2:4" ht="60" customHeight="1">
      <c r="B31" s="29"/>
      <c r="C31" s="22" t="s">
        <v>47</v>
      </c>
      <c r="D31" s="23"/>
    </row>
    <row r="32" spans="2:4">
      <c r="B32" s="13" t="s">
        <v>26</v>
      </c>
      <c r="C32" s="7" t="s">
        <v>27</v>
      </c>
      <c r="D32" s="9">
        <v>3837.6</v>
      </c>
    </row>
    <row r="33" spans="1:4">
      <c r="B33" s="19" t="s">
        <v>28</v>
      </c>
      <c r="C33" s="7" t="s">
        <v>29</v>
      </c>
      <c r="D33" s="15">
        <f>SUM(D34+D35+D36)</f>
        <v>43229.58</v>
      </c>
    </row>
    <row r="34" spans="1:4">
      <c r="B34" s="20"/>
      <c r="C34" s="7" t="s">
        <v>30</v>
      </c>
      <c r="D34" s="9">
        <v>10693.64</v>
      </c>
    </row>
    <row r="35" spans="1:4">
      <c r="B35" s="20"/>
      <c r="C35" s="7" t="s">
        <v>31</v>
      </c>
      <c r="D35" s="9">
        <v>14113.16</v>
      </c>
    </row>
    <row r="36" spans="1:4">
      <c r="B36" s="20"/>
      <c r="C36" s="7" t="s">
        <v>32</v>
      </c>
      <c r="D36" s="15">
        <f>SUM(D37+D38)</f>
        <v>18422.78</v>
      </c>
    </row>
    <row r="37" spans="1:4">
      <c r="B37" s="20"/>
      <c r="C37" s="7" t="s">
        <v>33</v>
      </c>
      <c r="D37" s="9">
        <v>14819.42</v>
      </c>
    </row>
    <row r="38" spans="1:4">
      <c r="B38" s="20"/>
      <c r="C38" s="7" t="s">
        <v>34</v>
      </c>
      <c r="D38" s="9">
        <v>3603.36</v>
      </c>
    </row>
    <row r="39" spans="1:4" ht="28.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27971.08</v>
      </c>
    </row>
    <row r="42" spans="1:4">
      <c r="B42" s="13" t="s">
        <v>39</v>
      </c>
      <c r="C42" s="7" t="s">
        <v>40</v>
      </c>
      <c r="D42" s="8">
        <v>1597.32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C45" sqref="C4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77</v>
      </c>
    </row>
    <row r="11" spans="2:5" ht="15.75">
      <c r="C11" s="4"/>
    </row>
    <row r="12" spans="2:5" ht="15.75">
      <c r="B12" s="4"/>
      <c r="C12" s="4" t="s">
        <v>78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175033.74000000002</v>
      </c>
    </row>
    <row r="16" spans="2:5">
      <c r="B16" s="25"/>
      <c r="C16" s="7" t="s">
        <v>9</v>
      </c>
      <c r="D16" s="9">
        <v>162287.94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10717.92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360</v>
      </c>
    </row>
    <row r="21" spans="2:4">
      <c r="B21" s="10" t="s">
        <v>14</v>
      </c>
      <c r="C21" s="7" t="s">
        <v>15</v>
      </c>
      <c r="D21" s="9">
        <v>170020.8</v>
      </c>
    </row>
    <row r="22" spans="2:4" ht="15.75" customHeight="1">
      <c r="B22" s="10" t="s">
        <v>16</v>
      </c>
      <c r="C22" s="11" t="s">
        <v>17</v>
      </c>
      <c r="D22" s="17">
        <f>SUM(D23+D28+D32+D33+D41+D42+D43)</f>
        <v>191628.31</v>
      </c>
    </row>
    <row r="23" spans="2:4">
      <c r="B23" s="27" t="s">
        <v>18</v>
      </c>
      <c r="C23" s="11" t="s">
        <v>19</v>
      </c>
      <c r="D23" s="15">
        <f>SUM(D24+D25+D27)</f>
        <v>37825.47</v>
      </c>
    </row>
    <row r="24" spans="2:4">
      <c r="B24" s="28"/>
      <c r="C24" s="7" t="s">
        <v>20</v>
      </c>
      <c r="D24" s="9">
        <v>26631.200000000001</v>
      </c>
    </row>
    <row r="25" spans="2:4" ht="30">
      <c r="B25" s="28"/>
      <c r="C25" s="7" t="s">
        <v>21</v>
      </c>
      <c r="D25" s="9">
        <v>6475.41</v>
      </c>
    </row>
    <row r="26" spans="2:4" ht="30" customHeight="1">
      <c r="B26" s="28"/>
      <c r="C26" s="22" t="s">
        <v>79</v>
      </c>
      <c r="D26" s="23"/>
    </row>
    <row r="27" spans="2:4" ht="30">
      <c r="B27" s="29"/>
      <c r="C27" s="7" t="s">
        <v>22</v>
      </c>
      <c r="D27" s="9">
        <v>4718.8599999999997</v>
      </c>
    </row>
    <row r="28" spans="2:4">
      <c r="B28" s="27" t="s">
        <v>23</v>
      </c>
      <c r="C28" s="7" t="s">
        <v>24</v>
      </c>
      <c r="D28" s="15">
        <f>SUM(D29+D30)</f>
        <v>62788.399999999994</v>
      </c>
    </row>
    <row r="29" spans="2:4">
      <c r="B29" s="28"/>
      <c r="C29" s="7" t="s">
        <v>20</v>
      </c>
      <c r="D29" s="9">
        <v>50507.45</v>
      </c>
    </row>
    <row r="30" spans="2:4" ht="30">
      <c r="B30" s="28"/>
      <c r="C30" s="7" t="s">
        <v>25</v>
      </c>
      <c r="D30" s="9">
        <v>12280.95</v>
      </c>
    </row>
    <row r="31" spans="2:4" ht="60.75" customHeight="1">
      <c r="B31" s="29"/>
      <c r="C31" s="22" t="s">
        <v>73</v>
      </c>
      <c r="D31" s="23"/>
    </row>
    <row r="32" spans="2:4">
      <c r="B32" s="13" t="s">
        <v>26</v>
      </c>
      <c r="C32" s="7" t="s">
        <v>27</v>
      </c>
      <c r="D32" s="9">
        <v>17137.46</v>
      </c>
    </row>
    <row r="33" spans="1:4">
      <c r="B33" s="19" t="s">
        <v>28</v>
      </c>
      <c r="C33" s="7" t="s">
        <v>29</v>
      </c>
      <c r="D33" s="15">
        <f>SUM(D34+D35+D36)</f>
        <v>42976.480000000003</v>
      </c>
    </row>
    <row r="34" spans="1:4">
      <c r="B34" s="20"/>
      <c r="C34" s="7" t="s">
        <v>30</v>
      </c>
      <c r="D34" s="9">
        <v>10717.92</v>
      </c>
    </row>
    <row r="35" spans="1:4">
      <c r="B35" s="20"/>
      <c r="C35" s="7" t="s">
        <v>31</v>
      </c>
      <c r="D35" s="9">
        <v>13992.84</v>
      </c>
    </row>
    <row r="36" spans="1:4">
      <c r="B36" s="20"/>
      <c r="C36" s="7" t="s">
        <v>32</v>
      </c>
      <c r="D36" s="15">
        <f>SUM(D37+D38)</f>
        <v>18265.72</v>
      </c>
    </row>
    <row r="37" spans="1:4">
      <c r="B37" s="20"/>
      <c r="C37" s="7" t="s">
        <v>33</v>
      </c>
      <c r="D37" s="9">
        <v>14693.08</v>
      </c>
    </row>
    <row r="38" spans="1:4">
      <c r="B38" s="20"/>
      <c r="C38" s="7" t="s">
        <v>34</v>
      </c>
      <c r="D38" s="9">
        <v>3572.64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27732.62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B52" sqref="B5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80</v>
      </c>
    </row>
    <row r="11" spans="2:5" ht="15.75">
      <c r="C11" s="4"/>
    </row>
    <row r="12" spans="2:5" ht="15.75">
      <c r="B12" s="4"/>
      <c r="C12" s="4" t="s">
        <v>81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159362.41999999998</v>
      </c>
    </row>
    <row r="16" spans="2:5">
      <c r="B16" s="25"/>
      <c r="C16" s="7" t="s">
        <v>9</v>
      </c>
      <c r="D16" s="9">
        <v>147918.9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9768.9599999999991</v>
      </c>
    </row>
    <row r="19" spans="2:4">
      <c r="B19" s="25"/>
      <c r="C19" s="7" t="s">
        <v>12</v>
      </c>
      <c r="D19" s="9">
        <v>1482.56</v>
      </c>
    </row>
    <row r="20" spans="2:4">
      <c r="B20" s="26"/>
      <c r="C20" s="7" t="s">
        <v>13</v>
      </c>
      <c r="D20" s="9">
        <v>192</v>
      </c>
    </row>
    <row r="21" spans="2:4">
      <c r="B21" s="10" t="s">
        <v>14</v>
      </c>
      <c r="C21" s="7" t="s">
        <v>15</v>
      </c>
      <c r="D21" s="9">
        <v>162625.79999999999</v>
      </c>
    </row>
    <row r="22" spans="2:4" ht="16.5" customHeight="1">
      <c r="B22" s="10" t="s">
        <v>16</v>
      </c>
      <c r="C22" s="11" t="s">
        <v>17</v>
      </c>
      <c r="D22" s="17">
        <f>SUM(D23+D28+D32+D33+D41+D42)</f>
        <v>164207.82</v>
      </c>
    </row>
    <row r="23" spans="2:4">
      <c r="B23" s="27" t="s">
        <v>18</v>
      </c>
      <c r="C23" s="11" t="s">
        <v>19</v>
      </c>
      <c r="D23" s="15">
        <f>SUM(D24+D25+D27)</f>
        <v>34529.78</v>
      </c>
    </row>
    <row r="24" spans="2:4">
      <c r="B24" s="28"/>
      <c r="C24" s="7" t="s">
        <v>20</v>
      </c>
      <c r="D24" s="9">
        <v>24310.86</v>
      </c>
    </row>
    <row r="25" spans="2:4" ht="30">
      <c r="B25" s="28"/>
      <c r="C25" s="7" t="s">
        <v>21</v>
      </c>
      <c r="D25" s="9">
        <v>5911.21</v>
      </c>
    </row>
    <row r="26" spans="2:4" ht="30" customHeight="1">
      <c r="B26" s="28"/>
      <c r="C26" s="22" t="s">
        <v>76</v>
      </c>
      <c r="D26" s="23"/>
    </row>
    <row r="27" spans="2:4" ht="30">
      <c r="B27" s="29"/>
      <c r="C27" s="7" t="s">
        <v>22</v>
      </c>
      <c r="D27" s="9">
        <v>4307.71</v>
      </c>
    </row>
    <row r="28" spans="2:4">
      <c r="B28" s="27" t="s">
        <v>23</v>
      </c>
      <c r="C28" s="7" t="s">
        <v>24</v>
      </c>
      <c r="D28" s="15">
        <f>SUM(D29+D30)</f>
        <v>57317.73</v>
      </c>
    </row>
    <row r="29" spans="2:4">
      <c r="B29" s="28"/>
      <c r="C29" s="7" t="s">
        <v>20</v>
      </c>
      <c r="D29" s="9">
        <v>46106.8</v>
      </c>
    </row>
    <row r="30" spans="2:4" ht="30">
      <c r="B30" s="28"/>
      <c r="C30" s="7" t="s">
        <v>25</v>
      </c>
      <c r="D30" s="9">
        <v>11210.93</v>
      </c>
    </row>
    <row r="31" spans="2:4" ht="60" customHeight="1">
      <c r="B31" s="29"/>
      <c r="C31" s="22" t="s">
        <v>82</v>
      </c>
      <c r="D31" s="23"/>
    </row>
    <row r="32" spans="2:4">
      <c r="B32" s="13" t="s">
        <v>26</v>
      </c>
      <c r="C32" s="7" t="s">
        <v>27</v>
      </c>
      <c r="D32" s="9">
        <v>6344.57</v>
      </c>
    </row>
    <row r="33" spans="1:4">
      <c r="B33" s="19" t="s">
        <v>28</v>
      </c>
      <c r="C33" s="7" t="s">
        <v>29</v>
      </c>
      <c r="D33" s="15">
        <f>SUM(D34+D35+D36)</f>
        <v>39216.869999999995</v>
      </c>
    </row>
    <row r="34" spans="1:4">
      <c r="B34" s="20"/>
      <c r="C34" s="7" t="s">
        <v>30</v>
      </c>
      <c r="D34" s="9">
        <v>9768.9599999999991</v>
      </c>
    </row>
    <row r="35" spans="1:4">
      <c r="B35" s="20"/>
      <c r="C35" s="7" t="s">
        <v>31</v>
      </c>
      <c r="D35" s="9">
        <v>12773.66</v>
      </c>
    </row>
    <row r="36" spans="1:4">
      <c r="B36" s="20"/>
      <c r="C36" s="7" t="s">
        <v>32</v>
      </c>
      <c r="D36" s="15">
        <f>SUM(D37+D38)</f>
        <v>16674.25</v>
      </c>
    </row>
    <row r="37" spans="1:4">
      <c r="B37" s="20"/>
      <c r="C37" s="7" t="s">
        <v>33</v>
      </c>
      <c r="D37" s="9">
        <v>13412.89</v>
      </c>
    </row>
    <row r="38" spans="1:4">
      <c r="B38" s="20"/>
      <c r="C38" s="7" t="s">
        <v>34</v>
      </c>
      <c r="D38" s="9">
        <v>3261.36</v>
      </c>
    </row>
    <row r="39" spans="1:4" ht="29.2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25316.31</v>
      </c>
    </row>
    <row r="42" spans="1:4">
      <c r="B42" s="13" t="s">
        <v>39</v>
      </c>
      <c r="C42" s="7" t="s">
        <v>40</v>
      </c>
      <c r="D42" s="8">
        <v>1482.56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C32" sqref="C3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83</v>
      </c>
    </row>
    <row r="11" spans="2:5" ht="15.75">
      <c r="C11" s="4"/>
    </row>
    <row r="12" spans="2:5" ht="15.75">
      <c r="B12" s="4"/>
      <c r="C12" s="4" t="s">
        <v>84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164331.26999999999</v>
      </c>
    </row>
    <row r="16" spans="2:5">
      <c r="B16" s="25"/>
      <c r="C16" s="7" t="s">
        <v>9</v>
      </c>
      <c r="D16" s="9">
        <v>152519.57999999999</v>
      </c>
    </row>
    <row r="17" spans="2:4">
      <c r="B17" s="25"/>
      <c r="C17" s="7" t="s">
        <v>10</v>
      </c>
      <c r="D17" s="9">
        <v>78</v>
      </c>
    </row>
    <row r="18" spans="2:4">
      <c r="B18" s="25"/>
      <c r="C18" s="7" t="s">
        <v>11</v>
      </c>
      <c r="D18" s="9">
        <v>10072.799999999999</v>
      </c>
    </row>
    <row r="19" spans="2:4">
      <c r="B19" s="25"/>
      <c r="C19" s="7" t="s">
        <v>12</v>
      </c>
      <c r="D19" s="9">
        <v>1528.89</v>
      </c>
    </row>
    <row r="20" spans="2:4">
      <c r="B20" s="26"/>
      <c r="C20" s="7" t="s">
        <v>13</v>
      </c>
      <c r="D20" s="9">
        <v>132</v>
      </c>
    </row>
    <row r="21" spans="2:4">
      <c r="B21" s="10" t="s">
        <v>14</v>
      </c>
      <c r="C21" s="7" t="s">
        <v>15</v>
      </c>
      <c r="D21" s="9">
        <v>157775.32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166676.03000000003</v>
      </c>
    </row>
    <row r="23" spans="2:4">
      <c r="B23" s="27" t="s">
        <v>18</v>
      </c>
      <c r="C23" s="11" t="s">
        <v>19</v>
      </c>
      <c r="D23" s="15">
        <f>SUM(D24+D25+D27)</f>
        <v>35548.730000000003</v>
      </c>
    </row>
    <row r="24" spans="2:4">
      <c r="B24" s="28"/>
      <c r="C24" s="7" t="s">
        <v>20</v>
      </c>
      <c r="D24" s="9">
        <v>25028.25</v>
      </c>
    </row>
    <row r="25" spans="2:4" ht="30">
      <c r="B25" s="28"/>
      <c r="C25" s="7" t="s">
        <v>21</v>
      </c>
      <c r="D25" s="9">
        <v>6085.65</v>
      </c>
    </row>
    <row r="26" spans="2:4" ht="30.75" customHeight="1">
      <c r="B26" s="28"/>
      <c r="C26" s="22" t="s">
        <v>85</v>
      </c>
      <c r="D26" s="23"/>
    </row>
    <row r="27" spans="2:4" ht="30">
      <c r="B27" s="29"/>
      <c r="C27" s="7" t="s">
        <v>22</v>
      </c>
      <c r="D27" s="9">
        <v>4434.83</v>
      </c>
    </row>
    <row r="28" spans="2:4">
      <c r="B28" s="27" t="s">
        <v>23</v>
      </c>
      <c r="C28" s="7" t="s">
        <v>24</v>
      </c>
      <c r="D28" s="15">
        <f>SUM(D29+D30)</f>
        <v>59009.120000000003</v>
      </c>
    </row>
    <row r="29" spans="2:4">
      <c r="B29" s="28"/>
      <c r="C29" s="7" t="s">
        <v>20</v>
      </c>
      <c r="D29" s="9">
        <v>47467.37</v>
      </c>
    </row>
    <row r="30" spans="2:4" ht="30">
      <c r="B30" s="28"/>
      <c r="C30" s="7" t="s">
        <v>25</v>
      </c>
      <c r="D30" s="9">
        <v>11541.75</v>
      </c>
    </row>
    <row r="31" spans="2:4" ht="60" customHeight="1">
      <c r="B31" s="29"/>
      <c r="C31" s="22" t="s">
        <v>86</v>
      </c>
      <c r="D31" s="23"/>
    </row>
    <row r="32" spans="2:4">
      <c r="B32" s="13" t="s">
        <v>26</v>
      </c>
      <c r="C32" s="7" t="s">
        <v>27</v>
      </c>
      <c r="D32" s="9">
        <v>4136.2299999999996</v>
      </c>
    </row>
    <row r="33" spans="1:4">
      <c r="B33" s="19" t="s">
        <v>28</v>
      </c>
      <c r="C33" s="7" t="s">
        <v>29</v>
      </c>
      <c r="D33" s="15">
        <f>SUM(D34+D35+D36)</f>
        <v>40389.69</v>
      </c>
    </row>
    <row r="34" spans="1:4">
      <c r="B34" s="20"/>
      <c r="C34" s="7" t="s">
        <v>30</v>
      </c>
      <c r="D34" s="9">
        <v>10072.799999999999</v>
      </c>
    </row>
    <row r="35" spans="1:4">
      <c r="B35" s="20"/>
      <c r="C35" s="7" t="s">
        <v>31</v>
      </c>
      <c r="D35" s="9">
        <v>13150.6</v>
      </c>
    </row>
    <row r="36" spans="1:4">
      <c r="B36" s="20"/>
      <c r="C36" s="7" t="s">
        <v>32</v>
      </c>
      <c r="D36" s="15">
        <f>SUM(D37+D38)</f>
        <v>17166.29</v>
      </c>
    </row>
    <row r="37" spans="1:4">
      <c r="B37" s="20"/>
      <c r="C37" s="7" t="s">
        <v>33</v>
      </c>
      <c r="D37" s="9">
        <v>13808.69</v>
      </c>
    </row>
    <row r="38" spans="1:4">
      <c r="B38" s="20"/>
      <c r="C38" s="7" t="s">
        <v>34</v>
      </c>
      <c r="D38" s="9">
        <v>3357.6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26063.37</v>
      </c>
    </row>
    <row r="42" spans="1:4">
      <c r="B42" s="13" t="s">
        <v>39</v>
      </c>
      <c r="C42" s="7" t="s">
        <v>40</v>
      </c>
      <c r="D42" s="8">
        <v>1528.89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D45" sqref="D4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87</v>
      </c>
    </row>
    <row r="11" spans="2:5" ht="15.75">
      <c r="C11" s="4"/>
    </row>
    <row r="12" spans="2:5" ht="15.75">
      <c r="B12" s="4"/>
      <c r="C12" s="18" t="s">
        <v>88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173775.50999999998</v>
      </c>
    </row>
    <row r="16" spans="2:5">
      <c r="B16" s="25"/>
      <c r="C16" s="7" t="s">
        <v>9</v>
      </c>
      <c r="D16" s="9">
        <v>160859.4</v>
      </c>
    </row>
    <row r="17" spans="2:4">
      <c r="B17" s="25"/>
      <c r="C17" s="7" t="s">
        <v>10</v>
      </c>
      <c r="D17" s="9">
        <v>394.96</v>
      </c>
    </row>
    <row r="18" spans="2:4">
      <c r="B18" s="25"/>
      <c r="C18" s="7" t="s">
        <v>11</v>
      </c>
      <c r="D18" s="9">
        <v>10623.6</v>
      </c>
    </row>
    <row r="19" spans="2:4">
      <c r="B19" s="25"/>
      <c r="C19" s="7" t="s">
        <v>12</v>
      </c>
      <c r="D19" s="9">
        <v>1621.55</v>
      </c>
    </row>
    <row r="20" spans="2:4">
      <c r="B20" s="26"/>
      <c r="C20" s="7" t="s">
        <v>13</v>
      </c>
      <c r="D20" s="9">
        <v>276</v>
      </c>
    </row>
    <row r="21" spans="2:4">
      <c r="B21" s="10" t="s">
        <v>14</v>
      </c>
      <c r="C21" s="7" t="s">
        <v>15</v>
      </c>
      <c r="D21" s="9">
        <v>154475.9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183597.80999999997</v>
      </c>
    </row>
    <row r="23" spans="2:4">
      <c r="B23" s="27" t="s">
        <v>18</v>
      </c>
      <c r="C23" s="11" t="s">
        <v>19</v>
      </c>
      <c r="D23" s="15">
        <f>SUM(D24+D25+D27)</f>
        <v>38308.269999999997</v>
      </c>
    </row>
    <row r="24" spans="2:4">
      <c r="B24" s="28"/>
      <c r="C24" s="7" t="s">
        <v>20</v>
      </c>
      <c r="D24" s="9">
        <v>26971.11</v>
      </c>
    </row>
    <row r="25" spans="2:4" ht="30">
      <c r="B25" s="28"/>
      <c r="C25" s="7" t="s">
        <v>21</v>
      </c>
      <c r="D25" s="9">
        <v>6558.06</v>
      </c>
    </row>
    <row r="26" spans="2:4" ht="30" customHeight="1">
      <c r="B26" s="28"/>
      <c r="C26" s="22" t="s">
        <v>85</v>
      </c>
      <c r="D26" s="23"/>
    </row>
    <row r="27" spans="2:4" ht="30">
      <c r="B27" s="29"/>
      <c r="C27" s="7" t="s">
        <v>22</v>
      </c>
      <c r="D27" s="9">
        <v>4779.1000000000004</v>
      </c>
    </row>
    <row r="28" spans="2:4">
      <c r="B28" s="27" t="s">
        <v>23</v>
      </c>
      <c r="C28" s="7" t="s">
        <v>24</v>
      </c>
      <c r="D28" s="15">
        <f>SUM(D29+D30)</f>
        <v>63589.81</v>
      </c>
    </row>
    <row r="29" spans="2:4">
      <c r="B29" s="28"/>
      <c r="C29" s="7" t="s">
        <v>20</v>
      </c>
      <c r="D29" s="9">
        <v>51152.11</v>
      </c>
    </row>
    <row r="30" spans="2:4" ht="30">
      <c r="B30" s="28"/>
      <c r="C30" s="7" t="s">
        <v>25</v>
      </c>
      <c r="D30" s="9">
        <v>12437.7</v>
      </c>
    </row>
    <row r="31" spans="2:4" ht="62.25" customHeight="1">
      <c r="B31" s="29"/>
      <c r="C31" s="22" t="s">
        <v>61</v>
      </c>
      <c r="D31" s="23"/>
    </row>
    <row r="32" spans="2:4">
      <c r="B32" s="13" t="s">
        <v>26</v>
      </c>
      <c r="C32" s="7" t="s">
        <v>27</v>
      </c>
      <c r="D32" s="9">
        <v>8697.69</v>
      </c>
    </row>
    <row r="33" spans="1:4">
      <c r="B33" s="19" t="s">
        <v>28</v>
      </c>
      <c r="C33" s="7" t="s">
        <v>29</v>
      </c>
      <c r="D33" s="15">
        <f>SUM(D34+D35+D36)</f>
        <v>43293.9</v>
      </c>
    </row>
    <row r="34" spans="1:4">
      <c r="B34" s="20"/>
      <c r="C34" s="7" t="s">
        <v>30</v>
      </c>
      <c r="D34" s="9">
        <v>10623.6</v>
      </c>
    </row>
    <row r="35" spans="1:4">
      <c r="B35" s="20"/>
      <c r="C35" s="7" t="s">
        <v>31</v>
      </c>
      <c r="D35" s="9">
        <v>14171.44</v>
      </c>
    </row>
    <row r="36" spans="1:4">
      <c r="B36" s="20"/>
      <c r="C36" s="7" t="s">
        <v>32</v>
      </c>
      <c r="D36" s="15">
        <f>SUM(D37+D38)</f>
        <v>18498.86</v>
      </c>
    </row>
    <row r="37" spans="1:4">
      <c r="B37" s="20"/>
      <c r="C37" s="7" t="s">
        <v>33</v>
      </c>
      <c r="D37" s="9">
        <v>14880.62</v>
      </c>
    </row>
    <row r="38" spans="1:4">
      <c r="B38" s="20"/>
      <c r="C38" s="7" t="s">
        <v>34</v>
      </c>
      <c r="D38" s="9">
        <v>3618.24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28086.59</v>
      </c>
    </row>
    <row r="42" spans="1:4">
      <c r="B42" s="13" t="s">
        <v>39</v>
      </c>
      <c r="C42" s="7" t="s">
        <v>40</v>
      </c>
      <c r="D42" s="8">
        <v>1621.55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C26" sqref="C26:D2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89</v>
      </c>
    </row>
    <row r="11" spans="2:5" ht="15.75">
      <c r="C11" s="4"/>
    </row>
    <row r="12" spans="2:5" ht="15.75">
      <c r="B12" s="4"/>
      <c r="C12" s="4" t="s">
        <v>90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167828.37</v>
      </c>
    </row>
    <row r="16" spans="2:5">
      <c r="B16" s="25"/>
      <c r="C16" s="7" t="s">
        <v>9</v>
      </c>
      <c r="D16" s="9">
        <v>155746.56</v>
      </c>
    </row>
    <row r="17" spans="2:4">
      <c r="B17" s="25"/>
      <c r="C17" s="7" t="s">
        <v>10</v>
      </c>
      <c r="D17" s="9">
        <v>76.56</v>
      </c>
    </row>
    <row r="18" spans="2:4">
      <c r="B18" s="25"/>
      <c r="C18" s="7" t="s">
        <v>11</v>
      </c>
      <c r="D18" s="9">
        <v>10285.92</v>
      </c>
    </row>
    <row r="19" spans="2:4">
      <c r="B19" s="25"/>
      <c r="C19" s="7" t="s">
        <v>12</v>
      </c>
      <c r="D19" s="9">
        <v>1575.33</v>
      </c>
    </row>
    <row r="20" spans="2:4">
      <c r="B20" s="26"/>
      <c r="C20" s="7" t="s">
        <v>13</v>
      </c>
      <c r="D20" s="9">
        <v>144</v>
      </c>
    </row>
    <row r="21" spans="2:4">
      <c r="B21" s="10" t="s">
        <v>14</v>
      </c>
      <c r="C21" s="7" t="s">
        <v>15</v>
      </c>
      <c r="D21" s="9">
        <v>157775.32</v>
      </c>
    </row>
    <row r="22" spans="2:4" ht="17.25" customHeight="1">
      <c r="B22" s="10" t="s">
        <v>16</v>
      </c>
      <c r="C22" s="11" t="s">
        <v>17</v>
      </c>
      <c r="D22" s="17">
        <f>SUM(D23+D28+D32+D33+D41+D42)</f>
        <v>176178.87</v>
      </c>
    </row>
    <row r="23" spans="2:4">
      <c r="B23" s="27" t="s">
        <v>18</v>
      </c>
      <c r="C23" s="11" t="s">
        <v>19</v>
      </c>
      <c r="D23" s="15">
        <f>SUM(D24+D25+D27)</f>
        <v>36666.769999999997</v>
      </c>
    </row>
    <row r="24" spans="2:4">
      <c r="B24" s="28"/>
      <c r="C24" s="7" t="s">
        <v>20</v>
      </c>
      <c r="D24" s="9">
        <v>25815.41</v>
      </c>
    </row>
    <row r="25" spans="2:4" ht="30">
      <c r="B25" s="28"/>
      <c r="C25" s="7" t="s">
        <v>21</v>
      </c>
      <c r="D25" s="9">
        <v>6277.05</v>
      </c>
    </row>
    <row r="26" spans="2:4" ht="29.25" customHeight="1">
      <c r="B26" s="28"/>
      <c r="C26" s="22" t="s">
        <v>91</v>
      </c>
      <c r="D26" s="23"/>
    </row>
    <row r="27" spans="2:4" ht="30">
      <c r="B27" s="29"/>
      <c r="C27" s="7" t="s">
        <v>22</v>
      </c>
      <c r="D27" s="9">
        <v>4574.3100000000004</v>
      </c>
    </row>
    <row r="28" spans="2:4">
      <c r="B28" s="27" t="s">
        <v>23</v>
      </c>
      <c r="C28" s="7" t="s">
        <v>24</v>
      </c>
      <c r="D28" s="15">
        <f>SUM(D29+D30)</f>
        <v>60865.02</v>
      </c>
    </row>
    <row r="29" spans="2:4">
      <c r="B29" s="28"/>
      <c r="C29" s="7" t="s">
        <v>20</v>
      </c>
      <c r="D29" s="9">
        <v>48960.27</v>
      </c>
    </row>
    <row r="30" spans="2:4" ht="30">
      <c r="B30" s="28"/>
      <c r="C30" s="7" t="s">
        <v>25</v>
      </c>
      <c r="D30" s="9">
        <v>11904.75</v>
      </c>
    </row>
    <row r="31" spans="2:4" ht="75.75" customHeight="1">
      <c r="B31" s="29"/>
      <c r="C31" s="22" t="s">
        <v>92</v>
      </c>
      <c r="D31" s="23"/>
    </row>
    <row r="32" spans="2:4">
      <c r="B32" s="13" t="s">
        <v>26</v>
      </c>
      <c r="C32" s="7" t="s">
        <v>27</v>
      </c>
      <c r="D32" s="9">
        <v>8632.35</v>
      </c>
    </row>
    <row r="33" spans="1:4">
      <c r="B33" s="19" t="s">
        <v>28</v>
      </c>
      <c r="C33" s="7" t="s">
        <v>29</v>
      </c>
      <c r="D33" s="15">
        <f>SUM(D34+D35+D36)</f>
        <v>41556.31</v>
      </c>
    </row>
    <row r="34" spans="1:4">
      <c r="B34" s="20"/>
      <c r="C34" s="7" t="s">
        <v>30</v>
      </c>
      <c r="D34" s="9">
        <v>10285.92</v>
      </c>
    </row>
    <row r="35" spans="1:4">
      <c r="B35" s="20"/>
      <c r="C35" s="7" t="s">
        <v>31</v>
      </c>
      <c r="D35" s="9">
        <v>13564.2</v>
      </c>
    </row>
    <row r="36" spans="1:4">
      <c r="B36" s="20"/>
      <c r="C36" s="7" t="s">
        <v>32</v>
      </c>
      <c r="D36" s="15">
        <f>SUM(D37+D38)</f>
        <v>17706.189999999999</v>
      </c>
    </row>
    <row r="37" spans="1:4">
      <c r="B37" s="20"/>
      <c r="C37" s="7" t="s">
        <v>33</v>
      </c>
      <c r="D37" s="9">
        <v>14242.99</v>
      </c>
    </row>
    <row r="38" spans="1:4">
      <c r="B38" s="20"/>
      <c r="C38" s="7" t="s">
        <v>34</v>
      </c>
      <c r="D38" s="9">
        <v>3463.2</v>
      </c>
    </row>
    <row r="39" spans="1:4" ht="32.2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26883.09</v>
      </c>
    </row>
    <row r="42" spans="1:4">
      <c r="B42" s="13" t="s">
        <v>39</v>
      </c>
      <c r="C42" s="7" t="s">
        <v>40</v>
      </c>
      <c r="D42" s="8">
        <v>1575.33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D44" sqref="D4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93</v>
      </c>
    </row>
    <row r="11" spans="2:5" ht="15.75">
      <c r="C11" s="4"/>
    </row>
    <row r="12" spans="2:5" ht="15.75">
      <c r="B12" s="4"/>
      <c r="C12" s="18" t="s">
        <v>94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176425.84999999998</v>
      </c>
    </row>
    <row r="16" spans="2:5">
      <c r="B16" s="25"/>
      <c r="C16" s="7" t="s">
        <v>9</v>
      </c>
      <c r="D16" s="9">
        <v>163704.78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10811.52</v>
      </c>
    </row>
    <row r="19" spans="2:4">
      <c r="B19" s="25"/>
      <c r="C19" s="7" t="s">
        <v>12</v>
      </c>
      <c r="D19" s="9">
        <v>1621.55</v>
      </c>
    </row>
    <row r="20" spans="2:4">
      <c r="B20" s="26"/>
      <c r="C20" s="7" t="s">
        <v>13</v>
      </c>
      <c r="D20" s="9">
        <v>288</v>
      </c>
    </row>
    <row r="21" spans="2:4">
      <c r="B21" s="10" t="s">
        <v>14</v>
      </c>
      <c r="C21" s="7" t="s">
        <v>15</v>
      </c>
      <c r="D21" s="9">
        <v>180732.46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181632.49</v>
      </c>
    </row>
    <row r="23" spans="2:4">
      <c r="B23" s="27" t="s">
        <v>18</v>
      </c>
      <c r="C23" s="11" t="s">
        <v>19</v>
      </c>
      <c r="D23" s="15">
        <f>SUM(D24+D25+D27)</f>
        <v>38155.800000000003</v>
      </c>
    </row>
    <row r="24" spans="2:4">
      <c r="B24" s="28"/>
      <c r="C24" s="7" t="s">
        <v>20</v>
      </c>
      <c r="D24" s="9">
        <v>26863.77</v>
      </c>
    </row>
    <row r="25" spans="2:4" ht="30">
      <c r="B25" s="28"/>
      <c r="C25" s="7" t="s">
        <v>21</v>
      </c>
      <c r="D25" s="9">
        <v>6531.96</v>
      </c>
    </row>
    <row r="26" spans="2:4" ht="30.75" customHeight="1">
      <c r="B26" s="28"/>
      <c r="C26" s="22" t="s">
        <v>85</v>
      </c>
      <c r="D26" s="23"/>
    </row>
    <row r="27" spans="2:4" ht="29.25" customHeight="1">
      <c r="B27" s="29"/>
      <c r="C27" s="7" t="s">
        <v>22</v>
      </c>
      <c r="D27" s="9">
        <v>4760.07</v>
      </c>
    </row>
    <row r="28" spans="2:4">
      <c r="B28" s="27" t="s">
        <v>23</v>
      </c>
      <c r="C28" s="7" t="s">
        <v>24</v>
      </c>
      <c r="D28" s="15">
        <f>SUM(D29+D30)</f>
        <v>63336.740000000005</v>
      </c>
    </row>
    <row r="29" spans="2:4">
      <c r="B29" s="28"/>
      <c r="C29" s="7" t="s">
        <v>20</v>
      </c>
      <c r="D29" s="9">
        <v>50948.54</v>
      </c>
    </row>
    <row r="30" spans="2:4" ht="30">
      <c r="B30" s="28"/>
      <c r="C30" s="7" t="s">
        <v>25</v>
      </c>
      <c r="D30" s="9">
        <v>12388.2</v>
      </c>
    </row>
    <row r="31" spans="2:4" ht="60.75" customHeight="1">
      <c r="B31" s="29"/>
      <c r="C31" s="22" t="s">
        <v>95</v>
      </c>
      <c r="D31" s="23"/>
    </row>
    <row r="32" spans="2:4">
      <c r="B32" s="13" t="s">
        <v>26</v>
      </c>
      <c r="C32" s="7" t="s">
        <v>27</v>
      </c>
      <c r="D32" s="9">
        <v>7191.79</v>
      </c>
    </row>
    <row r="33" spans="1:4">
      <c r="B33" s="19" t="s">
        <v>28</v>
      </c>
      <c r="C33" s="7" t="s">
        <v>29</v>
      </c>
      <c r="D33" s="15">
        <f>SUM(D34+D35+D36)</f>
        <v>43351.8</v>
      </c>
    </row>
    <row r="34" spans="1:4">
      <c r="B34" s="20"/>
      <c r="C34" s="7" t="s">
        <v>30</v>
      </c>
      <c r="D34" s="9">
        <v>10811.52</v>
      </c>
    </row>
    <row r="35" spans="1:4">
      <c r="B35" s="20"/>
      <c r="C35" s="7" t="s">
        <v>31</v>
      </c>
      <c r="D35" s="9">
        <v>14115.04</v>
      </c>
    </row>
    <row r="36" spans="1:4">
      <c r="B36" s="20"/>
      <c r="C36" s="7" t="s">
        <v>32</v>
      </c>
      <c r="D36" s="15">
        <f>SUM(D37+D38)</f>
        <v>18425.239999999998</v>
      </c>
    </row>
    <row r="37" spans="1:4">
      <c r="B37" s="20"/>
      <c r="C37" s="7" t="s">
        <v>33</v>
      </c>
      <c r="D37" s="9">
        <v>14821.4</v>
      </c>
    </row>
    <row r="38" spans="1:4">
      <c r="B38" s="20"/>
      <c r="C38" s="7" t="s">
        <v>34</v>
      </c>
      <c r="D38" s="9">
        <v>3603.84</v>
      </c>
    </row>
    <row r="39" spans="1:4" ht="33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27974.81</v>
      </c>
    </row>
    <row r="42" spans="1:4">
      <c r="B42" s="13" t="s">
        <v>39</v>
      </c>
      <c r="C42" s="7" t="s">
        <v>40</v>
      </c>
      <c r="D42" s="8">
        <v>1621.55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96</v>
      </c>
    </row>
    <row r="11" spans="2:5" ht="15.75">
      <c r="C11" s="4"/>
    </row>
    <row r="12" spans="2:5" ht="15.75">
      <c r="B12" s="4"/>
      <c r="C12" s="18" t="s">
        <v>97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178187.58</v>
      </c>
    </row>
    <row r="16" spans="2:5">
      <c r="B16" s="25"/>
      <c r="C16" s="7" t="s">
        <v>9</v>
      </c>
      <c r="D16" s="9">
        <v>165111.29999999999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10904.4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504</v>
      </c>
    </row>
    <row r="21" spans="2:4">
      <c r="B21" s="10" t="s">
        <v>14</v>
      </c>
      <c r="C21" s="7" t="s">
        <v>15</v>
      </c>
      <c r="D21" s="9">
        <v>174851.18</v>
      </c>
    </row>
    <row r="22" spans="2:4" ht="17.25" customHeight="1">
      <c r="B22" s="10" t="s">
        <v>16</v>
      </c>
      <c r="C22" s="11" t="s">
        <v>17</v>
      </c>
      <c r="D22" s="17">
        <f>SUM(D23+D28+D32+D33+D41+D42)</f>
        <v>179265.39</v>
      </c>
    </row>
    <row r="23" spans="2:4">
      <c r="B23" s="27" t="s">
        <v>18</v>
      </c>
      <c r="C23" s="11" t="s">
        <v>19</v>
      </c>
      <c r="D23" s="15">
        <f>SUM(D24+D25+D27)</f>
        <v>38483.579999999994</v>
      </c>
    </row>
    <row r="24" spans="2:4">
      <c r="B24" s="28"/>
      <c r="C24" s="7" t="s">
        <v>20</v>
      </c>
      <c r="D24" s="9">
        <v>27094.55</v>
      </c>
    </row>
    <row r="25" spans="2:4" ht="30">
      <c r="B25" s="28"/>
      <c r="C25" s="7" t="s">
        <v>21</v>
      </c>
      <c r="D25" s="9">
        <v>6588.07</v>
      </c>
    </row>
    <row r="26" spans="2:4" ht="29.25" customHeight="1">
      <c r="B26" s="28"/>
      <c r="C26" s="22" t="s">
        <v>124</v>
      </c>
      <c r="D26" s="23"/>
    </row>
    <row r="27" spans="2:4" ht="30">
      <c r="B27" s="29"/>
      <c r="C27" s="7" t="s">
        <v>22</v>
      </c>
      <c r="D27" s="9">
        <v>4800.96</v>
      </c>
    </row>
    <row r="28" spans="2:4">
      <c r="B28" s="27" t="s">
        <v>23</v>
      </c>
      <c r="C28" s="7" t="s">
        <v>24</v>
      </c>
      <c r="D28" s="15">
        <f>SUM(D29+D30)</f>
        <v>63880.850000000006</v>
      </c>
    </row>
    <row r="29" spans="2:4">
      <c r="B29" s="28"/>
      <c r="C29" s="7" t="s">
        <v>20</v>
      </c>
      <c r="D29" s="9">
        <v>51386.23</v>
      </c>
    </row>
    <row r="30" spans="2:4" ht="30">
      <c r="B30" s="28"/>
      <c r="C30" s="7" t="s">
        <v>25</v>
      </c>
      <c r="D30" s="9">
        <v>12494.62</v>
      </c>
    </row>
    <row r="31" spans="2:4" ht="59.25" customHeight="1">
      <c r="B31" s="29"/>
      <c r="C31" s="22" t="s">
        <v>95</v>
      </c>
      <c r="D31" s="23"/>
    </row>
    <row r="32" spans="2:4">
      <c r="B32" s="13" t="s">
        <v>26</v>
      </c>
      <c r="C32" s="7" t="s">
        <v>27</v>
      </c>
      <c r="D32" s="9">
        <v>3293.73</v>
      </c>
    </row>
    <row r="33" spans="1:4">
      <c r="B33" s="19" t="s">
        <v>28</v>
      </c>
      <c r="C33" s="7" t="s">
        <v>29</v>
      </c>
      <c r="D33" s="15">
        <f>SUM(D34+D35+D36)</f>
        <v>43724.22</v>
      </c>
    </row>
    <row r="34" spans="1:4">
      <c r="B34" s="20"/>
      <c r="C34" s="7" t="s">
        <v>30</v>
      </c>
      <c r="D34" s="9">
        <v>10904.4</v>
      </c>
    </row>
    <row r="35" spans="1:4">
      <c r="B35" s="20"/>
      <c r="C35" s="7" t="s">
        <v>31</v>
      </c>
      <c r="D35" s="9">
        <v>14236.3</v>
      </c>
    </row>
    <row r="36" spans="1:4">
      <c r="B36" s="20"/>
      <c r="C36" s="7" t="s">
        <v>32</v>
      </c>
      <c r="D36" s="15">
        <f>SUM(D37+D38)</f>
        <v>18583.52</v>
      </c>
    </row>
    <row r="37" spans="1:4">
      <c r="B37" s="20"/>
      <c r="C37" s="7" t="s">
        <v>33</v>
      </c>
      <c r="D37" s="9">
        <v>14948.72</v>
      </c>
    </row>
    <row r="38" spans="1:4">
      <c r="B38" s="20"/>
      <c r="C38" s="7" t="s">
        <v>34</v>
      </c>
      <c r="D38" s="9">
        <v>3634.8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28215.13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F34" sqref="F3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98</v>
      </c>
    </row>
    <row r="11" spans="2:5" ht="15.75">
      <c r="C11" s="4"/>
    </row>
    <row r="12" spans="2:5" ht="15.75">
      <c r="B12" s="4"/>
      <c r="C12" s="18" t="s">
        <v>99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177895.02000000002</v>
      </c>
    </row>
    <row r="16" spans="2:5">
      <c r="B16" s="25"/>
      <c r="C16" s="7" t="s">
        <v>9</v>
      </c>
      <c r="D16" s="9">
        <v>164021.1</v>
      </c>
    </row>
    <row r="17" spans="2:4">
      <c r="B17" s="25"/>
      <c r="C17" s="7" t="s">
        <v>10</v>
      </c>
      <c r="D17" s="9">
        <v>233.64</v>
      </c>
    </row>
    <row r="18" spans="2:4">
      <c r="B18" s="25"/>
      <c r="C18" s="7" t="s">
        <v>11</v>
      </c>
      <c r="D18" s="9">
        <v>10832.4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1140</v>
      </c>
    </row>
    <row r="21" spans="2:4">
      <c r="B21" s="10" t="s">
        <v>14</v>
      </c>
      <c r="C21" s="7" t="s">
        <v>15</v>
      </c>
      <c r="D21" s="9">
        <v>170353.06</v>
      </c>
    </row>
    <row r="22" spans="2:4" ht="16.5" customHeight="1">
      <c r="B22" s="10" t="s">
        <v>16</v>
      </c>
      <c r="C22" s="11" t="s">
        <v>17</v>
      </c>
      <c r="D22" s="17">
        <f>SUM(D23+D28+D32+D33+D41+D42)</f>
        <v>178609.29000000004</v>
      </c>
    </row>
    <row r="23" spans="2:4">
      <c r="B23" s="27" t="s">
        <v>18</v>
      </c>
      <c r="C23" s="11" t="s">
        <v>19</v>
      </c>
      <c r="D23" s="15">
        <f>SUM(D24+D25+D27)</f>
        <v>38229.480000000003</v>
      </c>
    </row>
    <row r="24" spans="2:4">
      <c r="B24" s="28"/>
      <c r="C24" s="7" t="s">
        <v>20</v>
      </c>
      <c r="D24" s="9">
        <v>26915.65</v>
      </c>
    </row>
    <row r="25" spans="2:4" ht="30">
      <c r="B25" s="28"/>
      <c r="C25" s="7" t="s">
        <v>21</v>
      </c>
      <c r="D25" s="9">
        <v>6544.57</v>
      </c>
    </row>
    <row r="26" spans="2:4" ht="31.5" customHeight="1">
      <c r="B26" s="28"/>
      <c r="C26" s="22" t="s">
        <v>100</v>
      </c>
      <c r="D26" s="23"/>
    </row>
    <row r="27" spans="2:4" ht="30">
      <c r="B27" s="29"/>
      <c r="C27" s="7" t="s">
        <v>22</v>
      </c>
      <c r="D27" s="9">
        <v>4769.26</v>
      </c>
    </row>
    <row r="28" spans="2:4">
      <c r="B28" s="27" t="s">
        <v>23</v>
      </c>
      <c r="C28" s="7" t="s">
        <v>24</v>
      </c>
      <c r="D28" s="15">
        <f>SUM(D29+D30)</f>
        <v>63459.06</v>
      </c>
    </row>
    <row r="29" spans="2:4">
      <c r="B29" s="28"/>
      <c r="C29" s="7" t="s">
        <v>20</v>
      </c>
      <c r="D29" s="9">
        <v>51046.93</v>
      </c>
    </row>
    <row r="30" spans="2:4" ht="30">
      <c r="B30" s="28"/>
      <c r="C30" s="7" t="s">
        <v>25</v>
      </c>
      <c r="D30" s="9">
        <v>12412.13</v>
      </c>
    </row>
    <row r="31" spans="2:4" ht="62.25" customHeight="1">
      <c r="B31" s="29"/>
      <c r="C31" s="22" t="s">
        <v>101</v>
      </c>
      <c r="D31" s="23"/>
    </row>
    <row r="32" spans="2:4">
      <c r="B32" s="13" t="s">
        <v>26</v>
      </c>
      <c r="C32" s="7" t="s">
        <v>27</v>
      </c>
      <c r="D32" s="9">
        <v>3788.52</v>
      </c>
    </row>
    <row r="33" spans="1:4">
      <c r="B33" s="19" t="s">
        <v>28</v>
      </c>
      <c r="C33" s="7" t="s">
        <v>29</v>
      </c>
      <c r="D33" s="15">
        <f>SUM(D34+D35+D36)</f>
        <v>43435.519999999997</v>
      </c>
    </row>
    <row r="34" spans="1:4">
      <c r="B34" s="20"/>
      <c r="C34" s="7" t="s">
        <v>30</v>
      </c>
      <c r="D34" s="9">
        <v>10832.4</v>
      </c>
    </row>
    <row r="35" spans="1:4">
      <c r="B35" s="20"/>
      <c r="C35" s="7" t="s">
        <v>31</v>
      </c>
      <c r="D35" s="9">
        <v>14142.3</v>
      </c>
    </row>
    <row r="36" spans="1:4">
      <c r="B36" s="20"/>
      <c r="C36" s="7" t="s">
        <v>32</v>
      </c>
      <c r="D36" s="15">
        <f>SUM(D37+D38)</f>
        <v>18460.82</v>
      </c>
    </row>
    <row r="37" spans="1:4">
      <c r="B37" s="20"/>
      <c r="C37" s="7" t="s">
        <v>33</v>
      </c>
      <c r="D37" s="9">
        <v>14850.02</v>
      </c>
    </row>
    <row r="38" spans="1:4">
      <c r="B38" s="20"/>
      <c r="C38" s="7" t="s">
        <v>34</v>
      </c>
      <c r="D38" s="9">
        <v>3610.8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28028.83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E12" sqref="E1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102</v>
      </c>
    </row>
    <row r="11" spans="2:5" ht="15.75">
      <c r="C11" s="4"/>
    </row>
    <row r="12" spans="2:5" ht="15.75">
      <c r="B12" s="4"/>
      <c r="C12" s="18" t="s">
        <v>122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181067.82</v>
      </c>
    </row>
    <row r="16" spans="2:5">
      <c r="B16" s="25"/>
      <c r="C16" s="7" t="s">
        <v>9</v>
      </c>
      <c r="D16" s="9">
        <v>167607.9</v>
      </c>
    </row>
    <row r="17" spans="2:4">
      <c r="B17" s="25"/>
      <c r="C17" s="7" t="s">
        <v>10</v>
      </c>
      <c r="D17" s="9">
        <v>290.76</v>
      </c>
    </row>
    <row r="18" spans="2:4">
      <c r="B18" s="25"/>
      <c r="C18" s="7" t="s">
        <v>11</v>
      </c>
      <c r="D18" s="9">
        <v>11069.28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432</v>
      </c>
    </row>
    <row r="21" spans="2:4">
      <c r="B21" s="10" t="s">
        <v>14</v>
      </c>
      <c r="C21" s="7" t="s">
        <v>15</v>
      </c>
      <c r="D21" s="9">
        <v>173875.01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185562.67</v>
      </c>
    </row>
    <row r="23" spans="2:4">
      <c r="B23" s="27" t="s">
        <v>18</v>
      </c>
      <c r="C23" s="11" t="s">
        <v>19</v>
      </c>
      <c r="D23" s="15">
        <f>SUM(D24+D25+D27)</f>
        <v>39065.49</v>
      </c>
    </row>
    <row r="24" spans="2:4">
      <c r="B24" s="28"/>
      <c r="C24" s="7" t="s">
        <v>20</v>
      </c>
      <c r="D24" s="9">
        <v>27504.240000000002</v>
      </c>
    </row>
    <row r="25" spans="2:4" ht="30">
      <c r="B25" s="28"/>
      <c r="C25" s="7" t="s">
        <v>21</v>
      </c>
      <c r="D25" s="9">
        <v>6687.69</v>
      </c>
    </row>
    <row r="26" spans="2:4" ht="30" customHeight="1">
      <c r="B26" s="28"/>
      <c r="C26" s="22" t="s">
        <v>123</v>
      </c>
      <c r="D26" s="23"/>
    </row>
    <row r="27" spans="2:4" ht="30">
      <c r="B27" s="29"/>
      <c r="C27" s="7" t="s">
        <v>22</v>
      </c>
      <c r="D27" s="9">
        <v>4873.5600000000004</v>
      </c>
    </row>
    <row r="28" spans="2:4">
      <c r="B28" s="27" t="s">
        <v>23</v>
      </c>
      <c r="C28" s="7" t="s">
        <v>24</v>
      </c>
      <c r="D28" s="15">
        <f>SUM(D29+D30)</f>
        <v>64846.759999999995</v>
      </c>
    </row>
    <row r="29" spans="2:4">
      <c r="B29" s="28"/>
      <c r="C29" s="7" t="s">
        <v>20</v>
      </c>
      <c r="D29" s="9">
        <v>52163.21</v>
      </c>
    </row>
    <row r="30" spans="2:4" ht="30">
      <c r="B30" s="28"/>
      <c r="C30" s="7" t="s">
        <v>25</v>
      </c>
      <c r="D30" s="9">
        <v>12683.55</v>
      </c>
    </row>
    <row r="31" spans="2:4" ht="60" customHeight="1">
      <c r="B31" s="29"/>
      <c r="C31" s="22" t="s">
        <v>73</v>
      </c>
      <c r="D31" s="23"/>
    </row>
    <row r="32" spans="2:4">
      <c r="B32" s="13" t="s">
        <v>26</v>
      </c>
      <c r="C32" s="7" t="s">
        <v>27</v>
      </c>
      <c r="D32" s="9">
        <v>6955.43</v>
      </c>
    </row>
    <row r="33" spans="1:4">
      <c r="B33" s="19" t="s">
        <v>28</v>
      </c>
      <c r="C33" s="7" t="s">
        <v>29</v>
      </c>
      <c r="D33" s="15">
        <f>SUM(D34+D35+D36)</f>
        <v>44385.350000000006</v>
      </c>
    </row>
    <row r="34" spans="1:4">
      <c r="B34" s="20"/>
      <c r="C34" s="7" t="s">
        <v>30</v>
      </c>
      <c r="D34" s="9">
        <v>11069.28</v>
      </c>
    </row>
    <row r="35" spans="1:4">
      <c r="B35" s="20"/>
      <c r="C35" s="7" t="s">
        <v>31</v>
      </c>
      <c r="D35" s="9">
        <v>14451.56</v>
      </c>
    </row>
    <row r="36" spans="1:4">
      <c r="B36" s="20"/>
      <c r="C36" s="7" t="s">
        <v>32</v>
      </c>
      <c r="D36" s="15">
        <f>SUM(D37+D38)</f>
        <v>18864.510000000002</v>
      </c>
    </row>
    <row r="37" spans="1:4">
      <c r="B37" s="20"/>
      <c r="C37" s="7" t="s">
        <v>33</v>
      </c>
      <c r="D37" s="9">
        <v>15174.75</v>
      </c>
    </row>
    <row r="38" spans="1:4">
      <c r="B38" s="20"/>
      <c r="C38" s="7" t="s">
        <v>34</v>
      </c>
      <c r="D38" s="9">
        <v>3689.76</v>
      </c>
    </row>
    <row r="39" spans="1:4" ht="29.2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28641.759999999998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A31"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103</v>
      </c>
    </row>
    <row r="11" spans="2:5" ht="15.75">
      <c r="C11" s="4"/>
    </row>
    <row r="12" spans="2:5" ht="15.75">
      <c r="B12" s="4"/>
      <c r="C12" s="4" t="s">
        <v>104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241396.18</v>
      </c>
    </row>
    <row r="16" spans="2:5">
      <c r="B16" s="25"/>
      <c r="C16" s="7" t="s">
        <v>9</v>
      </c>
      <c r="D16" s="9">
        <v>223484.74</v>
      </c>
    </row>
    <row r="17" spans="2:4">
      <c r="B17" s="25"/>
      <c r="C17" s="7" t="s">
        <v>10</v>
      </c>
      <c r="D17" s="9">
        <v>233.64</v>
      </c>
    </row>
    <row r="18" spans="2:4">
      <c r="B18" s="25"/>
      <c r="C18" s="7" t="s">
        <v>11</v>
      </c>
      <c r="D18" s="9">
        <v>14763.68</v>
      </c>
    </row>
    <row r="19" spans="2:4">
      <c r="B19" s="25"/>
      <c r="C19" s="7" t="s">
        <v>12</v>
      </c>
      <c r="D19" s="9">
        <v>2266.12</v>
      </c>
    </row>
    <row r="20" spans="2:4">
      <c r="B20" s="26"/>
      <c r="C20" s="7" t="s">
        <v>13</v>
      </c>
      <c r="D20" s="9">
        <v>648</v>
      </c>
    </row>
    <row r="21" spans="2:4">
      <c r="B21" s="10" t="s">
        <v>14</v>
      </c>
      <c r="C21" s="7" t="s">
        <v>15</v>
      </c>
      <c r="D21" s="9">
        <v>247111.22</v>
      </c>
    </row>
    <row r="22" spans="2:4" ht="16.5" customHeight="1">
      <c r="B22" s="10" t="s">
        <v>16</v>
      </c>
      <c r="C22" s="11" t="s">
        <v>17</v>
      </c>
      <c r="D22" s="17">
        <f>SUM(D23+D28+D32+D33+D41+D42+D43)</f>
        <v>255632.68</v>
      </c>
    </row>
    <row r="23" spans="2:4">
      <c r="B23" s="27" t="s">
        <v>18</v>
      </c>
      <c r="C23" s="11" t="s">
        <v>19</v>
      </c>
      <c r="D23" s="15">
        <f>SUM(D24+D25+D27)</f>
        <v>51287.74</v>
      </c>
    </row>
    <row r="24" spans="2:4">
      <c r="B24" s="28"/>
      <c r="C24" s="7" t="s">
        <v>20</v>
      </c>
      <c r="D24" s="9">
        <v>36109.379999999997</v>
      </c>
    </row>
    <row r="25" spans="2:4" ht="30">
      <c r="B25" s="28"/>
      <c r="C25" s="7" t="s">
        <v>21</v>
      </c>
      <c r="D25" s="9">
        <v>8780.0400000000009</v>
      </c>
    </row>
    <row r="26" spans="2:4" ht="47.25" customHeight="1">
      <c r="B26" s="28"/>
      <c r="C26" s="22" t="s">
        <v>105</v>
      </c>
      <c r="D26" s="23"/>
    </row>
    <row r="27" spans="2:4" ht="30">
      <c r="B27" s="29"/>
      <c r="C27" s="7" t="s">
        <v>22</v>
      </c>
      <c r="D27" s="9">
        <v>6398.32</v>
      </c>
    </row>
    <row r="28" spans="2:4">
      <c r="B28" s="27" t="s">
        <v>23</v>
      </c>
      <c r="C28" s="7" t="s">
        <v>24</v>
      </c>
      <c r="D28" s="15">
        <f>SUM(D29+D30)</f>
        <v>85135.1</v>
      </c>
    </row>
    <row r="29" spans="2:4">
      <c r="B29" s="28"/>
      <c r="C29" s="7" t="s">
        <v>20</v>
      </c>
      <c r="D29" s="9">
        <v>68483.3</v>
      </c>
    </row>
    <row r="30" spans="2:4" ht="30">
      <c r="B30" s="28"/>
      <c r="C30" s="7" t="s">
        <v>25</v>
      </c>
      <c r="D30" s="9">
        <v>16651.8</v>
      </c>
    </row>
    <row r="31" spans="2:4" ht="64.5" customHeight="1">
      <c r="B31" s="29"/>
      <c r="C31" s="22" t="s">
        <v>86</v>
      </c>
      <c r="D31" s="23"/>
    </row>
    <row r="32" spans="2:4">
      <c r="B32" s="13" t="s">
        <v>26</v>
      </c>
      <c r="C32" s="7" t="s">
        <v>27</v>
      </c>
      <c r="D32" s="9">
        <v>19337.71</v>
      </c>
    </row>
    <row r="33" spans="1:4">
      <c r="B33" s="19" t="s">
        <v>28</v>
      </c>
      <c r="C33" s="7" t="s">
        <v>29</v>
      </c>
      <c r="D33" s="15">
        <f>SUM(D34+D35+D36)</f>
        <v>58503.21</v>
      </c>
    </row>
    <row r="34" spans="1:4">
      <c r="B34" s="20"/>
      <c r="C34" s="7" t="s">
        <v>30</v>
      </c>
      <c r="D34" s="9">
        <v>14763.68</v>
      </c>
    </row>
    <row r="35" spans="1:4">
      <c r="B35" s="20"/>
      <c r="C35" s="7" t="s">
        <v>31</v>
      </c>
      <c r="D35" s="9">
        <v>18972.96</v>
      </c>
    </row>
    <row r="36" spans="1:4">
      <c r="B36" s="20"/>
      <c r="C36" s="7" t="s">
        <v>32</v>
      </c>
      <c r="D36" s="15">
        <f>SUM(D37+D38)</f>
        <v>24766.57</v>
      </c>
    </row>
    <row r="37" spans="1:4">
      <c r="B37" s="20"/>
      <c r="C37" s="7" t="s">
        <v>33</v>
      </c>
      <c r="D37" s="9">
        <v>19922.41</v>
      </c>
    </row>
    <row r="38" spans="1:4">
      <c r="B38" s="20"/>
      <c r="C38" s="7" t="s">
        <v>34</v>
      </c>
      <c r="D38" s="9">
        <v>4844.16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37602.800000000003</v>
      </c>
    </row>
    <row r="42" spans="1:4">
      <c r="B42" s="13" t="s">
        <v>39</v>
      </c>
      <c r="C42" s="7" t="s">
        <v>40</v>
      </c>
      <c r="D42" s="8">
        <v>2266.12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B53" sqref="B5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48</v>
      </c>
    </row>
    <row r="11" spans="2:5" ht="15.75">
      <c r="C11" s="4"/>
    </row>
    <row r="12" spans="2:5" ht="15.75">
      <c r="B12" s="4"/>
      <c r="C12" s="4" t="s">
        <v>49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169898.99</v>
      </c>
    </row>
    <row r="16" spans="2:5">
      <c r="B16" s="25"/>
      <c r="C16" s="7" t="s">
        <v>9</v>
      </c>
      <c r="D16" s="9">
        <v>157447.20000000001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10398.24</v>
      </c>
    </row>
    <row r="19" spans="2:4">
      <c r="B19" s="25"/>
      <c r="C19" s="7" t="s">
        <v>12</v>
      </c>
      <c r="D19" s="9">
        <v>1621.55</v>
      </c>
    </row>
    <row r="20" spans="2:4">
      <c r="B20" s="26"/>
      <c r="C20" s="7" t="s">
        <v>13</v>
      </c>
      <c r="D20" s="9">
        <v>432</v>
      </c>
    </row>
    <row r="21" spans="2:4">
      <c r="B21" s="10" t="s">
        <v>14</v>
      </c>
      <c r="C21" s="7" t="s">
        <v>15</v>
      </c>
      <c r="D21" s="9">
        <v>158582.10999999999</v>
      </c>
    </row>
    <row r="22" spans="2:4" ht="15" customHeight="1">
      <c r="B22" s="10" t="s">
        <v>16</v>
      </c>
      <c r="C22" s="11" t="s">
        <v>17</v>
      </c>
      <c r="D22" s="17">
        <f>SUM(D23+D28+D32+D33+D41+D42)</f>
        <v>170229.58999999997</v>
      </c>
    </row>
    <row r="23" spans="2:4">
      <c r="B23" s="27" t="s">
        <v>18</v>
      </c>
      <c r="C23" s="11" t="s">
        <v>19</v>
      </c>
      <c r="D23" s="15">
        <f>SUM(D24+D25+D27)</f>
        <v>36702.339999999997</v>
      </c>
    </row>
    <row r="24" spans="2:4">
      <c r="B24" s="28"/>
      <c r="C24" s="7" t="s">
        <v>20</v>
      </c>
      <c r="D24" s="9">
        <v>25840.46</v>
      </c>
    </row>
    <row r="25" spans="2:4" ht="30">
      <c r="B25" s="28"/>
      <c r="C25" s="7" t="s">
        <v>21</v>
      </c>
      <c r="D25" s="9">
        <v>6283.14</v>
      </c>
    </row>
    <row r="26" spans="2:4" ht="31.5" customHeight="1">
      <c r="B26" s="28"/>
      <c r="C26" s="22" t="s">
        <v>50</v>
      </c>
      <c r="D26" s="23"/>
    </row>
    <row r="27" spans="2:4" ht="30">
      <c r="B27" s="29"/>
      <c r="C27" s="7" t="s">
        <v>22</v>
      </c>
      <c r="D27" s="9">
        <v>4578.74</v>
      </c>
    </row>
    <row r="28" spans="2:4">
      <c r="B28" s="27" t="s">
        <v>23</v>
      </c>
      <c r="C28" s="7" t="s">
        <v>24</v>
      </c>
      <c r="D28" s="15">
        <f>SUM(D29+D30)</f>
        <v>60924.069999999992</v>
      </c>
    </row>
    <row r="29" spans="2:4">
      <c r="B29" s="28"/>
      <c r="C29" s="7" t="s">
        <v>20</v>
      </c>
      <c r="D29" s="9">
        <v>49007.77</v>
      </c>
    </row>
    <row r="30" spans="2:4" ht="30">
      <c r="B30" s="28"/>
      <c r="C30" s="7" t="s">
        <v>25</v>
      </c>
      <c r="D30" s="9">
        <v>11916.3</v>
      </c>
    </row>
    <row r="31" spans="2:4" ht="60.75" customHeight="1">
      <c r="B31" s="29"/>
      <c r="C31" s="22" t="s">
        <v>51</v>
      </c>
      <c r="D31" s="23"/>
    </row>
    <row r="32" spans="2:4">
      <c r="B32" s="13" t="s">
        <v>26</v>
      </c>
      <c r="C32" s="7" t="s">
        <v>27</v>
      </c>
      <c r="D32" s="9">
        <v>2373.4899999999998</v>
      </c>
    </row>
    <row r="33" spans="1:4">
      <c r="B33" s="19" t="s">
        <v>28</v>
      </c>
      <c r="C33" s="7" t="s">
        <v>29</v>
      </c>
      <c r="D33" s="15">
        <f>SUM(D34+D35+D36)</f>
        <v>41698.97</v>
      </c>
    </row>
    <row r="34" spans="1:4">
      <c r="B34" s="20"/>
      <c r="C34" s="7" t="s">
        <v>30</v>
      </c>
      <c r="D34" s="9">
        <v>10398.24</v>
      </c>
    </row>
    <row r="35" spans="1:4">
      <c r="B35" s="20"/>
      <c r="C35" s="7" t="s">
        <v>31</v>
      </c>
      <c r="D35" s="9">
        <v>13577.36</v>
      </c>
    </row>
    <row r="36" spans="1:4">
      <c r="B36" s="20"/>
      <c r="C36" s="7" t="s">
        <v>32</v>
      </c>
      <c r="D36" s="15">
        <f>SUM(D37+D38)</f>
        <v>17723.37</v>
      </c>
    </row>
    <row r="37" spans="1:4">
      <c r="B37" s="20"/>
      <c r="C37" s="7" t="s">
        <v>33</v>
      </c>
      <c r="D37" s="9">
        <v>14256.81</v>
      </c>
    </row>
    <row r="38" spans="1:4">
      <c r="B38" s="20"/>
      <c r="C38" s="7" t="s">
        <v>34</v>
      </c>
      <c r="D38" s="9">
        <v>3466.56</v>
      </c>
    </row>
    <row r="39" spans="1:4" ht="28.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26909.17</v>
      </c>
    </row>
    <row r="42" spans="1:4">
      <c r="B42" s="13" t="s">
        <v>39</v>
      </c>
      <c r="C42" s="7" t="s">
        <v>40</v>
      </c>
      <c r="D42" s="8">
        <v>1621.55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C22" sqref="C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106</v>
      </c>
    </row>
    <row r="11" spans="2:5" ht="15.75">
      <c r="C11" s="4"/>
    </row>
    <row r="12" spans="2:5" ht="15.75">
      <c r="B12" s="4"/>
      <c r="C12" s="18" t="s">
        <v>107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153294.79999999999</v>
      </c>
    </row>
    <row r="16" spans="2:5">
      <c r="B16" s="25"/>
      <c r="C16" s="7" t="s">
        <v>9</v>
      </c>
      <c r="D16" s="9">
        <v>141697.78</v>
      </c>
    </row>
    <row r="17" spans="2:4">
      <c r="B17" s="25"/>
      <c r="C17" s="7" t="s">
        <v>10</v>
      </c>
      <c r="D17" s="9">
        <v>287.88</v>
      </c>
    </row>
    <row r="18" spans="2:4">
      <c r="B18" s="25"/>
      <c r="C18" s="7" t="s">
        <v>11</v>
      </c>
      <c r="D18" s="9">
        <v>9362.24</v>
      </c>
    </row>
    <row r="19" spans="2:4">
      <c r="B19" s="25"/>
      <c r="C19" s="7" t="s">
        <v>12</v>
      </c>
      <c r="D19" s="9">
        <v>1514.9</v>
      </c>
    </row>
    <row r="20" spans="2:4">
      <c r="B20" s="26"/>
      <c r="C20" s="7" t="s">
        <v>13</v>
      </c>
      <c r="D20" s="9">
        <v>432</v>
      </c>
    </row>
    <row r="21" spans="2:4">
      <c r="B21" s="10" t="s">
        <v>14</v>
      </c>
      <c r="C21" s="7" t="s">
        <v>15</v>
      </c>
      <c r="D21" s="9">
        <v>157557.67000000001</v>
      </c>
    </row>
    <row r="22" spans="2:4" ht="16.5" customHeight="1">
      <c r="B22" s="10" t="s">
        <v>16</v>
      </c>
      <c r="C22" s="11" t="s">
        <v>17</v>
      </c>
      <c r="D22" s="17">
        <f>SUM(D23+D28+D32+D33+D41+D42+D43)</f>
        <v>152669.63000000003</v>
      </c>
    </row>
    <row r="23" spans="2:4">
      <c r="B23" s="27" t="s">
        <v>18</v>
      </c>
      <c r="C23" s="11" t="s">
        <v>19</v>
      </c>
      <c r="D23" s="15">
        <f>SUM(D24+D25+D27)</f>
        <v>32250.49</v>
      </c>
    </row>
    <row r="24" spans="2:4">
      <c r="B24" s="28"/>
      <c r="C24" s="7" t="s">
        <v>20</v>
      </c>
      <c r="D24" s="9">
        <v>22706.11</v>
      </c>
    </row>
    <row r="25" spans="2:4" ht="30">
      <c r="B25" s="28"/>
      <c r="C25" s="7" t="s">
        <v>21</v>
      </c>
      <c r="D25" s="9">
        <v>5521.02</v>
      </c>
    </row>
    <row r="26" spans="2:4" ht="16.5" customHeight="1">
      <c r="B26" s="28"/>
      <c r="C26" s="22" t="s">
        <v>108</v>
      </c>
      <c r="D26" s="23"/>
    </row>
    <row r="27" spans="2:4" ht="30">
      <c r="B27" s="29"/>
      <c r="C27" s="7" t="s">
        <v>22</v>
      </c>
      <c r="D27" s="9">
        <v>4023.36</v>
      </c>
    </row>
    <row r="28" spans="2:4">
      <c r="B28" s="27" t="s">
        <v>23</v>
      </c>
      <c r="C28" s="7" t="s">
        <v>24</v>
      </c>
      <c r="D28" s="15">
        <f>SUM(D29+D30)</f>
        <v>53534.22</v>
      </c>
    </row>
    <row r="29" spans="2:4">
      <c r="B29" s="28"/>
      <c r="C29" s="7" t="s">
        <v>20</v>
      </c>
      <c r="D29" s="9">
        <v>43063.32</v>
      </c>
    </row>
    <row r="30" spans="2:4" ht="30">
      <c r="B30" s="28"/>
      <c r="C30" s="7" t="s">
        <v>25</v>
      </c>
      <c r="D30" s="9">
        <v>10470.9</v>
      </c>
    </row>
    <row r="31" spans="2:4" ht="59.25" customHeight="1">
      <c r="B31" s="29"/>
      <c r="C31" s="22" t="s">
        <v>47</v>
      </c>
      <c r="D31" s="23"/>
    </row>
    <row r="32" spans="2:4">
      <c r="B32" s="13" t="s">
        <v>26</v>
      </c>
      <c r="C32" s="7" t="s">
        <v>27</v>
      </c>
      <c r="D32" s="9">
        <v>3358.49</v>
      </c>
    </row>
    <row r="33" spans="1:4">
      <c r="B33" s="19" t="s">
        <v>28</v>
      </c>
      <c r="C33" s="7" t="s">
        <v>29</v>
      </c>
      <c r="D33" s="15">
        <f>SUM(D34+D35+D36)</f>
        <v>36866.31</v>
      </c>
    </row>
    <row r="34" spans="1:4">
      <c r="B34" s="20"/>
      <c r="C34" s="7" t="s">
        <v>30</v>
      </c>
      <c r="D34" s="9">
        <v>9362.24</v>
      </c>
    </row>
    <row r="35" spans="1:4">
      <c r="B35" s="20"/>
      <c r="C35" s="7" t="s">
        <v>31</v>
      </c>
      <c r="D35" s="9">
        <v>11930.48</v>
      </c>
    </row>
    <row r="36" spans="1:4">
      <c r="B36" s="20"/>
      <c r="C36" s="7" t="s">
        <v>32</v>
      </c>
      <c r="D36" s="15">
        <f>SUM(D37+D38)</f>
        <v>15573.59</v>
      </c>
    </row>
    <row r="37" spans="1:4">
      <c r="B37" s="20"/>
      <c r="C37" s="7" t="s">
        <v>33</v>
      </c>
      <c r="D37" s="9">
        <v>12527.51</v>
      </c>
    </row>
    <row r="38" spans="1:4">
      <c r="B38" s="20"/>
      <c r="C38" s="7" t="s">
        <v>34</v>
      </c>
      <c r="D38" s="9">
        <v>3046.08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23645.200000000001</v>
      </c>
    </row>
    <row r="42" spans="1:4">
      <c r="B42" s="13" t="s">
        <v>39</v>
      </c>
      <c r="C42" s="7" t="s">
        <v>40</v>
      </c>
      <c r="D42" s="8">
        <v>1514.92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47"/>
  <sheetViews>
    <sheetView topLeftCell="A19" workbookViewId="0">
      <selection activeCell="C35" sqref="C3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109</v>
      </c>
    </row>
    <row r="11" spans="2:5" ht="15.75">
      <c r="C11" s="4"/>
    </row>
    <row r="12" spans="2:5" ht="15.75">
      <c r="B12" s="4"/>
      <c r="C12" s="18" t="s">
        <v>110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112278.78</v>
      </c>
    </row>
    <row r="16" spans="2:5">
      <c r="B16" s="25"/>
      <c r="C16" s="7" t="s">
        <v>9</v>
      </c>
      <c r="D16" s="9">
        <v>104212.5</v>
      </c>
    </row>
    <row r="17" spans="2:4">
      <c r="B17" s="25"/>
      <c r="C17" s="7" t="s">
        <v>10</v>
      </c>
      <c r="D17" s="9">
        <v>115.8</v>
      </c>
    </row>
    <row r="18" spans="2:4">
      <c r="B18" s="25"/>
      <c r="C18" s="7" t="s">
        <v>11</v>
      </c>
      <c r="D18" s="9">
        <v>6586.56</v>
      </c>
    </row>
    <row r="19" spans="2:4">
      <c r="B19" s="25"/>
      <c r="C19" s="7" t="s">
        <v>12</v>
      </c>
      <c r="D19" s="9">
        <v>1111.92</v>
      </c>
    </row>
    <row r="20" spans="2:4">
      <c r="B20" s="26"/>
      <c r="C20" s="7" t="s">
        <v>13</v>
      </c>
      <c r="D20" s="9">
        <v>252</v>
      </c>
    </row>
    <row r="21" spans="2:4">
      <c r="B21" s="10" t="s">
        <v>14</v>
      </c>
      <c r="C21" s="7" t="s">
        <v>15</v>
      </c>
      <c r="D21" s="9">
        <v>110292.57</v>
      </c>
    </row>
    <row r="22" spans="2:4" ht="15.75" customHeight="1">
      <c r="B22" s="10" t="s">
        <v>16</v>
      </c>
      <c r="C22" s="11" t="s">
        <v>17</v>
      </c>
      <c r="D22" s="17">
        <f>SUM(D23+D28+D32+D33+D41+D42+D43)</f>
        <v>113412.68</v>
      </c>
    </row>
    <row r="23" spans="2:4">
      <c r="B23" s="27" t="s">
        <v>18</v>
      </c>
      <c r="C23" s="11" t="s">
        <v>19</v>
      </c>
      <c r="D23" s="15">
        <f>SUM(D24+D25+D27)</f>
        <v>24289.52</v>
      </c>
    </row>
    <row r="24" spans="2:4">
      <c r="B24" s="28"/>
      <c r="C24" s="7" t="s">
        <v>20</v>
      </c>
      <c r="D24" s="9">
        <v>17101.150000000001</v>
      </c>
    </row>
    <row r="25" spans="2:4" ht="30">
      <c r="B25" s="28"/>
      <c r="C25" s="7" t="s">
        <v>21</v>
      </c>
      <c r="D25" s="9">
        <v>4158.17</v>
      </c>
    </row>
    <row r="26" spans="2:4" ht="15.75" customHeight="1">
      <c r="B26" s="28"/>
      <c r="C26" s="22" t="s">
        <v>108</v>
      </c>
      <c r="D26" s="23"/>
    </row>
    <row r="27" spans="2:4" ht="30">
      <c r="B27" s="29"/>
      <c r="C27" s="7" t="s">
        <v>22</v>
      </c>
      <c r="D27" s="9">
        <v>3030.2</v>
      </c>
    </row>
    <row r="28" spans="2:4">
      <c r="B28" s="27" t="s">
        <v>23</v>
      </c>
      <c r="C28" s="7" t="s">
        <v>24</v>
      </c>
      <c r="D28" s="15">
        <f>SUM(D29+D30)</f>
        <v>40319.379999999997</v>
      </c>
    </row>
    <row r="29" spans="2:4">
      <c r="B29" s="28"/>
      <c r="C29" s="7" t="s">
        <v>20</v>
      </c>
      <c r="D29" s="9">
        <v>32433.21</v>
      </c>
    </row>
    <row r="30" spans="2:4" ht="30">
      <c r="B30" s="28"/>
      <c r="C30" s="7" t="s">
        <v>25</v>
      </c>
      <c r="D30" s="9">
        <v>7886.17</v>
      </c>
    </row>
    <row r="31" spans="2:4" ht="60.75" customHeight="1">
      <c r="B31" s="29"/>
      <c r="C31" s="22" t="s">
        <v>111</v>
      </c>
      <c r="D31" s="23"/>
    </row>
    <row r="32" spans="2:4">
      <c r="B32" s="13" t="s">
        <v>26</v>
      </c>
      <c r="C32" s="7" t="s">
        <v>27</v>
      </c>
      <c r="D32" s="9">
        <v>1082.1400000000001</v>
      </c>
    </row>
    <row r="33" spans="1:4">
      <c r="B33" s="19" t="s">
        <v>28</v>
      </c>
      <c r="C33" s="7" t="s">
        <v>29</v>
      </c>
      <c r="D33" s="15">
        <f>SUM(D34+D35+D36)</f>
        <v>27301.300000000003</v>
      </c>
    </row>
    <row r="34" spans="1:4">
      <c r="B34" s="20"/>
      <c r="C34" s="7" t="s">
        <v>30</v>
      </c>
      <c r="D34" s="9">
        <v>6586.56</v>
      </c>
    </row>
    <row r="35" spans="1:4">
      <c r="B35" s="20"/>
      <c r="C35" s="7" t="s">
        <v>31</v>
      </c>
      <c r="D35" s="9">
        <v>8985.4599999999991</v>
      </c>
    </row>
    <row r="36" spans="1:4">
      <c r="B36" s="20"/>
      <c r="C36" s="7" t="s">
        <v>32</v>
      </c>
      <c r="D36" s="15">
        <f>SUM(D37+D38)</f>
        <v>11729.28</v>
      </c>
    </row>
    <row r="37" spans="1:4">
      <c r="B37" s="20"/>
      <c r="C37" s="7" t="s">
        <v>33</v>
      </c>
      <c r="D37" s="9">
        <v>9435.1200000000008</v>
      </c>
    </row>
    <row r="38" spans="1:4">
      <c r="B38" s="20"/>
      <c r="C38" s="7" t="s">
        <v>34</v>
      </c>
      <c r="D38" s="9">
        <v>2294.16</v>
      </c>
    </row>
    <row r="39" spans="1:4" ht="29.2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17808.419999999998</v>
      </c>
    </row>
    <row r="42" spans="1:4">
      <c r="B42" s="13" t="s">
        <v>39</v>
      </c>
      <c r="C42" s="7" t="s">
        <v>40</v>
      </c>
      <c r="D42" s="8">
        <v>1111.92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A7"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112</v>
      </c>
    </row>
    <row r="11" spans="2:5" ht="15.75">
      <c r="C11" s="4"/>
    </row>
    <row r="12" spans="2:5" ht="15.75">
      <c r="B12" s="4"/>
      <c r="C12" s="4" t="s">
        <v>113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144477.01</v>
      </c>
    </row>
    <row r="16" spans="2:5">
      <c r="B16" s="25"/>
      <c r="C16" s="7" t="s">
        <v>9</v>
      </c>
      <c r="D16" s="9">
        <v>133724.34</v>
      </c>
    </row>
    <row r="17" spans="2:4">
      <c r="B17" s="25"/>
      <c r="C17" s="7" t="s">
        <v>10</v>
      </c>
      <c r="D17" s="9">
        <v>52.92</v>
      </c>
    </row>
    <row r="18" spans="2:4">
      <c r="B18" s="25"/>
      <c r="C18" s="7" t="s">
        <v>11</v>
      </c>
      <c r="D18" s="9">
        <v>8831.52</v>
      </c>
    </row>
    <row r="19" spans="2:4">
      <c r="B19" s="25"/>
      <c r="C19" s="7" t="s">
        <v>12</v>
      </c>
      <c r="D19" s="9">
        <v>1436.23</v>
      </c>
    </row>
    <row r="20" spans="2:4">
      <c r="B20" s="26"/>
      <c r="C20" s="7" t="s">
        <v>13</v>
      </c>
      <c r="D20" s="9">
        <v>432</v>
      </c>
    </row>
    <row r="21" spans="2:4">
      <c r="B21" s="10" t="s">
        <v>14</v>
      </c>
      <c r="C21" s="7" t="s">
        <v>15</v>
      </c>
      <c r="D21" s="9">
        <v>140745.15</v>
      </c>
    </row>
    <row r="22" spans="2:4" ht="18" customHeight="1">
      <c r="B22" s="10" t="s">
        <v>16</v>
      </c>
      <c r="C22" s="11" t="s">
        <v>17</v>
      </c>
      <c r="D22" s="17">
        <f>SUM(D23+D28+D32+D33+D41+D42)</f>
        <v>151939.38</v>
      </c>
    </row>
    <row r="23" spans="2:4">
      <c r="B23" s="27" t="s">
        <v>18</v>
      </c>
      <c r="C23" s="11" t="s">
        <v>19</v>
      </c>
      <c r="D23" s="15">
        <f>SUM(D24+D25+D27)</f>
        <v>31930.33</v>
      </c>
    </row>
    <row r="24" spans="2:4">
      <c r="B24" s="28"/>
      <c r="C24" s="7" t="s">
        <v>20</v>
      </c>
      <c r="D24" s="9">
        <v>22480.7</v>
      </c>
    </row>
    <row r="25" spans="2:4" ht="30">
      <c r="B25" s="28"/>
      <c r="C25" s="7" t="s">
        <v>21</v>
      </c>
      <c r="D25" s="9">
        <v>5466.21</v>
      </c>
    </row>
    <row r="26" spans="2:4" ht="30" customHeight="1">
      <c r="B26" s="28"/>
      <c r="C26" s="22" t="s">
        <v>114</v>
      </c>
      <c r="D26" s="23"/>
    </row>
    <row r="27" spans="2:4" ht="30">
      <c r="B27" s="29"/>
      <c r="C27" s="7" t="s">
        <v>22</v>
      </c>
      <c r="D27" s="9">
        <v>3983.42</v>
      </c>
    </row>
    <row r="28" spans="2:4">
      <c r="B28" s="27" t="s">
        <v>23</v>
      </c>
      <c r="C28" s="7" t="s">
        <v>24</v>
      </c>
      <c r="D28" s="15">
        <f>SUM(D29+D30)</f>
        <v>53002.81</v>
      </c>
    </row>
    <row r="29" spans="2:4">
      <c r="B29" s="28"/>
      <c r="C29" s="7" t="s">
        <v>20</v>
      </c>
      <c r="D29" s="9">
        <v>42635.81</v>
      </c>
    </row>
    <row r="30" spans="2:4" ht="30">
      <c r="B30" s="28"/>
      <c r="C30" s="7" t="s">
        <v>25</v>
      </c>
      <c r="D30" s="9">
        <v>10367</v>
      </c>
    </row>
    <row r="31" spans="2:4" ht="61.5" customHeight="1">
      <c r="B31" s="29"/>
      <c r="C31" s="22" t="s">
        <v>115</v>
      </c>
      <c r="D31" s="23"/>
    </row>
    <row r="32" spans="2:4">
      <c r="B32" s="13" t="s">
        <v>26</v>
      </c>
      <c r="C32" s="7" t="s">
        <v>27</v>
      </c>
      <c r="D32" s="9">
        <v>6097.01</v>
      </c>
    </row>
    <row r="33" spans="1:4">
      <c r="B33" s="19" t="s">
        <v>28</v>
      </c>
      <c r="C33" s="7" t="s">
        <v>29</v>
      </c>
      <c r="D33" s="15">
        <f>SUM(D34+D35+D36)</f>
        <v>36062.54</v>
      </c>
    </row>
    <row r="34" spans="1:4">
      <c r="B34" s="20"/>
      <c r="C34" s="7" t="s">
        <v>30</v>
      </c>
      <c r="D34" s="9">
        <v>8831.52</v>
      </c>
    </row>
    <row r="35" spans="1:4">
      <c r="B35" s="20"/>
      <c r="C35" s="7" t="s">
        <v>31</v>
      </c>
      <c r="D35" s="9">
        <v>11812.04</v>
      </c>
    </row>
    <row r="36" spans="1:4">
      <c r="B36" s="20"/>
      <c r="C36" s="7" t="s">
        <v>32</v>
      </c>
      <c r="D36" s="15">
        <f>SUM(D37+D38)</f>
        <v>15418.98</v>
      </c>
    </row>
    <row r="37" spans="1:4">
      <c r="B37" s="20"/>
      <c r="C37" s="7" t="s">
        <v>33</v>
      </c>
      <c r="D37" s="9">
        <v>12403.14</v>
      </c>
    </row>
    <row r="38" spans="1:4">
      <c r="B38" s="20"/>
      <c r="C38" s="7" t="s">
        <v>34</v>
      </c>
      <c r="D38" s="9">
        <v>3015.84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23410.46</v>
      </c>
    </row>
    <row r="42" spans="1:4">
      <c r="B42" s="13" t="s">
        <v>39</v>
      </c>
      <c r="C42" s="7" t="s">
        <v>40</v>
      </c>
      <c r="D42" s="8">
        <v>1436.23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116</v>
      </c>
    </row>
    <row r="11" spans="2:5" ht="15.75">
      <c r="C11" s="4"/>
    </row>
    <row r="12" spans="2:5" ht="15.75">
      <c r="B12" s="4"/>
      <c r="C12" s="4" t="s">
        <v>117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230243.15000000002</v>
      </c>
    </row>
    <row r="16" spans="2:5">
      <c r="B16" s="25"/>
      <c r="C16" s="7" t="s">
        <v>9</v>
      </c>
      <c r="D16" s="9">
        <v>213745.32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14116.32</v>
      </c>
    </row>
    <row r="19" spans="2:4">
      <c r="B19" s="25"/>
      <c r="C19" s="7" t="s">
        <v>12</v>
      </c>
      <c r="D19" s="9">
        <v>2177.5100000000002</v>
      </c>
    </row>
    <row r="20" spans="2:4">
      <c r="B20" s="26"/>
      <c r="C20" s="7" t="s">
        <v>13</v>
      </c>
      <c r="D20" s="9">
        <v>204</v>
      </c>
    </row>
    <row r="21" spans="2:4">
      <c r="B21" s="10" t="s">
        <v>14</v>
      </c>
      <c r="C21" s="7" t="s">
        <v>15</v>
      </c>
      <c r="D21" s="9">
        <v>223649.59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236947.90999999997</v>
      </c>
    </row>
    <row r="23" spans="2:4">
      <c r="B23" s="27" t="s">
        <v>18</v>
      </c>
      <c r="C23" s="11" t="s">
        <v>19</v>
      </c>
      <c r="D23" s="15">
        <f>SUM(D24+D25+D27)</f>
        <v>50952.33</v>
      </c>
    </row>
    <row r="24" spans="2:4">
      <c r="B24" s="28"/>
      <c r="C24" s="7" t="s">
        <v>20</v>
      </c>
      <c r="D24" s="9">
        <v>35873.230000000003</v>
      </c>
    </row>
    <row r="25" spans="2:4" ht="30">
      <c r="B25" s="28"/>
      <c r="C25" s="7" t="s">
        <v>21</v>
      </c>
      <c r="D25" s="9">
        <v>8722.6200000000008</v>
      </c>
    </row>
    <row r="26" spans="2:4" ht="30.75" customHeight="1">
      <c r="B26" s="28"/>
      <c r="C26" s="22" t="s">
        <v>118</v>
      </c>
      <c r="D26" s="23"/>
    </row>
    <row r="27" spans="2:4" ht="30">
      <c r="B27" s="29"/>
      <c r="C27" s="7" t="s">
        <v>22</v>
      </c>
      <c r="D27" s="9">
        <v>6356.48</v>
      </c>
    </row>
    <row r="28" spans="2:4">
      <c r="B28" s="27" t="s">
        <v>23</v>
      </c>
      <c r="C28" s="7" t="s">
        <v>24</v>
      </c>
      <c r="D28" s="15">
        <f>SUM(D29+D30)</f>
        <v>84578.329999999987</v>
      </c>
    </row>
    <row r="29" spans="2:4">
      <c r="B29" s="28"/>
      <c r="C29" s="7" t="s">
        <v>20</v>
      </c>
      <c r="D29" s="9">
        <v>68035.429999999993</v>
      </c>
    </row>
    <row r="30" spans="2:4" ht="30">
      <c r="B30" s="28"/>
      <c r="C30" s="7" t="s">
        <v>25</v>
      </c>
      <c r="D30" s="9">
        <v>16542.900000000001</v>
      </c>
    </row>
    <row r="31" spans="2:4" ht="60" customHeight="1">
      <c r="B31" s="29"/>
      <c r="C31" s="22" t="s">
        <v>61</v>
      </c>
      <c r="D31" s="23"/>
    </row>
    <row r="32" spans="2:4">
      <c r="B32" s="13" t="s">
        <v>26</v>
      </c>
      <c r="C32" s="7" t="s">
        <v>27</v>
      </c>
      <c r="D32" s="9">
        <v>4313.05</v>
      </c>
    </row>
    <row r="33" spans="1:4">
      <c r="B33" s="19" t="s">
        <v>28</v>
      </c>
      <c r="C33" s="7" t="s">
        <v>29</v>
      </c>
      <c r="D33" s="15">
        <f>SUM(D34+D35+D36)</f>
        <v>57569.81</v>
      </c>
    </row>
    <row r="34" spans="1:4">
      <c r="B34" s="20"/>
      <c r="C34" s="7" t="s">
        <v>30</v>
      </c>
      <c r="D34" s="9">
        <v>14116.32</v>
      </c>
    </row>
    <row r="35" spans="1:4">
      <c r="B35" s="20"/>
      <c r="C35" s="7" t="s">
        <v>31</v>
      </c>
      <c r="D35" s="9">
        <v>18848.88</v>
      </c>
    </row>
    <row r="36" spans="1:4">
      <c r="B36" s="20"/>
      <c r="C36" s="7" t="s">
        <v>32</v>
      </c>
      <c r="D36" s="15">
        <f>SUM(D37+D38)</f>
        <v>24604.61</v>
      </c>
    </row>
    <row r="37" spans="1:4">
      <c r="B37" s="20"/>
      <c r="C37" s="7" t="s">
        <v>33</v>
      </c>
      <c r="D37" s="9">
        <v>19792.13</v>
      </c>
    </row>
    <row r="38" spans="1:4">
      <c r="B38" s="20"/>
      <c r="C38" s="7" t="s">
        <v>34</v>
      </c>
      <c r="D38" s="9">
        <v>4812.4799999999996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37356.879999999997</v>
      </c>
    </row>
    <row r="42" spans="1:4">
      <c r="B42" s="13" t="s">
        <v>39</v>
      </c>
      <c r="C42" s="7" t="s">
        <v>40</v>
      </c>
      <c r="D42" s="8">
        <v>2177.5100000000002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47"/>
  <sheetViews>
    <sheetView topLeftCell="A34" workbookViewId="0">
      <selection activeCell="C52" sqref="C5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119</v>
      </c>
    </row>
    <row r="11" spans="2:5" ht="15.75">
      <c r="C11" s="4"/>
    </row>
    <row r="12" spans="2:5" ht="15.75">
      <c r="B12" s="4"/>
      <c r="C12" s="4" t="s">
        <v>120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147234.85999999999</v>
      </c>
    </row>
    <row r="16" spans="2:5">
      <c r="B16" s="25"/>
      <c r="C16" s="7" t="s">
        <v>9</v>
      </c>
      <c r="D16" s="9">
        <v>136450.01999999999</v>
      </c>
    </row>
    <row r="17" spans="2:4">
      <c r="B17" s="25"/>
      <c r="C17" s="7" t="s">
        <v>10</v>
      </c>
      <c r="D17" s="9">
        <v>74.760000000000005</v>
      </c>
    </row>
    <row r="18" spans="2:4">
      <c r="B18" s="25"/>
      <c r="C18" s="7" t="s">
        <v>11</v>
      </c>
      <c r="D18" s="9">
        <v>9011.52</v>
      </c>
    </row>
    <row r="19" spans="2:4">
      <c r="B19" s="25"/>
      <c r="C19" s="7" t="s">
        <v>12</v>
      </c>
      <c r="D19" s="9">
        <v>1482.56</v>
      </c>
    </row>
    <row r="20" spans="2:4">
      <c r="B20" s="26"/>
      <c r="C20" s="7" t="s">
        <v>13</v>
      </c>
      <c r="D20" s="9">
        <v>216</v>
      </c>
    </row>
    <row r="21" spans="2:4">
      <c r="B21" s="10" t="s">
        <v>14</v>
      </c>
      <c r="C21" s="7" t="s">
        <v>15</v>
      </c>
      <c r="D21" s="9">
        <v>139496.34</v>
      </c>
    </row>
    <row r="22" spans="2:4" ht="17.25" customHeight="1">
      <c r="B22" s="10" t="s">
        <v>16</v>
      </c>
      <c r="C22" s="11" t="s">
        <v>17</v>
      </c>
      <c r="D22" s="17">
        <f>SUM(D23+D28+D32+D33+D41+D42)</f>
        <v>147808.67000000001</v>
      </c>
    </row>
    <row r="23" spans="2:4">
      <c r="B23" s="27" t="s">
        <v>18</v>
      </c>
      <c r="C23" s="11" t="s">
        <v>19</v>
      </c>
      <c r="D23" s="15">
        <f>SUM(D24+D25+D27)</f>
        <v>31803.279999999999</v>
      </c>
    </row>
    <row r="24" spans="2:4">
      <c r="B24" s="28"/>
      <c r="C24" s="7" t="s">
        <v>20</v>
      </c>
      <c r="D24" s="9">
        <v>22391.25</v>
      </c>
    </row>
    <row r="25" spans="2:4" ht="30">
      <c r="B25" s="28"/>
      <c r="C25" s="7" t="s">
        <v>21</v>
      </c>
      <c r="D25" s="9">
        <v>5444.46</v>
      </c>
    </row>
    <row r="26" spans="2:4" ht="16.5" customHeight="1">
      <c r="B26" s="28"/>
      <c r="C26" s="22" t="s">
        <v>121</v>
      </c>
      <c r="D26" s="23"/>
    </row>
    <row r="27" spans="2:4" ht="30">
      <c r="B27" s="29"/>
      <c r="C27" s="7" t="s">
        <v>22</v>
      </c>
      <c r="D27" s="9">
        <v>3967.57</v>
      </c>
    </row>
    <row r="28" spans="2:4">
      <c r="B28" s="27" t="s">
        <v>23</v>
      </c>
      <c r="C28" s="7" t="s">
        <v>24</v>
      </c>
      <c r="D28" s="15">
        <f>SUM(D29+D30)</f>
        <v>52791.86</v>
      </c>
    </row>
    <row r="29" spans="2:4">
      <c r="B29" s="28"/>
      <c r="C29" s="7" t="s">
        <v>20</v>
      </c>
      <c r="D29" s="9">
        <v>42466.16</v>
      </c>
    </row>
    <row r="30" spans="2:4" ht="30">
      <c r="B30" s="28"/>
      <c r="C30" s="7" t="s">
        <v>25</v>
      </c>
      <c r="D30" s="9">
        <v>10325.700000000001</v>
      </c>
    </row>
    <row r="31" spans="2:4" ht="60" customHeight="1">
      <c r="B31" s="29"/>
      <c r="C31" s="22" t="s">
        <v>82</v>
      </c>
      <c r="D31" s="23"/>
    </row>
    <row r="32" spans="2:4">
      <c r="B32" s="13" t="s">
        <v>26</v>
      </c>
      <c r="C32" s="7" t="s">
        <v>27</v>
      </c>
      <c r="D32" s="9">
        <v>2279.46</v>
      </c>
    </row>
    <row r="33" spans="1:4">
      <c r="B33" s="19" t="s">
        <v>28</v>
      </c>
      <c r="C33" s="7" t="s">
        <v>29</v>
      </c>
      <c r="D33" s="15">
        <f>SUM(D34+D35+D36)</f>
        <v>36134.199999999997</v>
      </c>
    </row>
    <row r="34" spans="1:4">
      <c r="B34" s="20"/>
      <c r="C34" s="7" t="s">
        <v>30</v>
      </c>
      <c r="D34" s="9">
        <v>9011.52</v>
      </c>
    </row>
    <row r="35" spans="1:4">
      <c r="B35" s="20"/>
      <c r="C35" s="7" t="s">
        <v>31</v>
      </c>
      <c r="D35" s="9">
        <v>11765.04</v>
      </c>
    </row>
    <row r="36" spans="1:4">
      <c r="B36" s="20"/>
      <c r="C36" s="7" t="s">
        <v>32</v>
      </c>
      <c r="D36" s="15">
        <f>SUM(D37+D38)</f>
        <v>15357.64</v>
      </c>
    </row>
    <row r="37" spans="1:4">
      <c r="B37" s="20"/>
      <c r="C37" s="7" t="s">
        <v>33</v>
      </c>
      <c r="D37" s="9">
        <v>12353.8</v>
      </c>
    </row>
    <row r="38" spans="1:4">
      <c r="B38" s="20"/>
      <c r="C38" s="7" t="s">
        <v>34</v>
      </c>
      <c r="D38" s="9">
        <v>3003.84</v>
      </c>
    </row>
    <row r="39" spans="1:4" ht="30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23317.31</v>
      </c>
    </row>
    <row r="42" spans="1:4">
      <c r="B42" s="13" t="s">
        <v>39</v>
      </c>
      <c r="C42" s="7" t="s">
        <v>40</v>
      </c>
      <c r="D42" s="8">
        <v>1482.56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C45" sqref="C4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52</v>
      </c>
    </row>
    <row r="11" spans="2:5" ht="15.75">
      <c r="C11" s="4"/>
    </row>
    <row r="12" spans="2:5" ht="15.75">
      <c r="B12" s="4"/>
      <c r="C12" s="4" t="s">
        <v>53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174917.16</v>
      </c>
    </row>
    <row r="16" spans="2:5">
      <c r="B16" s="25"/>
      <c r="C16" s="7" t="s">
        <v>9</v>
      </c>
      <c r="D16" s="9">
        <v>162178.56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10710.72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360</v>
      </c>
    </row>
    <row r="21" spans="2:4">
      <c r="B21" s="10" t="s">
        <v>14</v>
      </c>
      <c r="C21" s="7" t="s">
        <v>15</v>
      </c>
      <c r="D21" s="9">
        <v>168971.04</v>
      </c>
    </row>
    <row r="22" spans="2:4" ht="17.25" customHeight="1">
      <c r="B22" s="10" t="s">
        <v>16</v>
      </c>
      <c r="C22" s="11" t="s">
        <v>17</v>
      </c>
      <c r="D22" s="17">
        <f>SUM(D23+D28+D32+D33+D41+D42)</f>
        <v>187836.4</v>
      </c>
    </row>
    <row r="23" spans="2:4">
      <c r="B23" s="27" t="s">
        <v>18</v>
      </c>
      <c r="C23" s="11" t="s">
        <v>19</v>
      </c>
      <c r="D23" s="15">
        <f>SUM(D24+D25+D27)</f>
        <v>37800.060000000005</v>
      </c>
    </row>
    <row r="24" spans="2:4">
      <c r="B24" s="28"/>
      <c r="C24" s="7" t="s">
        <v>20</v>
      </c>
      <c r="D24" s="9">
        <v>26613.31</v>
      </c>
    </row>
    <row r="25" spans="2:4" ht="30">
      <c r="B25" s="28"/>
      <c r="C25" s="7" t="s">
        <v>21</v>
      </c>
      <c r="D25" s="9">
        <v>6471.06</v>
      </c>
    </row>
    <row r="26" spans="2:4" ht="31.5" customHeight="1">
      <c r="B26" s="28"/>
      <c r="C26" s="22" t="s">
        <v>46</v>
      </c>
      <c r="D26" s="23"/>
    </row>
    <row r="27" spans="2:4" ht="30">
      <c r="B27" s="29"/>
      <c r="C27" s="7" t="s">
        <v>22</v>
      </c>
      <c r="D27" s="9">
        <v>4715.6899999999996</v>
      </c>
    </row>
    <row r="28" spans="2:4">
      <c r="B28" s="27" t="s">
        <v>23</v>
      </c>
      <c r="C28" s="7" t="s">
        <v>24</v>
      </c>
      <c r="D28" s="15">
        <f>SUM(D29+D30)</f>
        <v>62746.22</v>
      </c>
    </row>
    <row r="29" spans="2:4">
      <c r="B29" s="28"/>
      <c r="C29" s="7" t="s">
        <v>20</v>
      </c>
      <c r="D29" s="9">
        <v>50473.52</v>
      </c>
    </row>
    <row r="30" spans="2:4" ht="30">
      <c r="B30" s="28"/>
      <c r="C30" s="7" t="s">
        <v>25</v>
      </c>
      <c r="D30" s="9">
        <v>12272.7</v>
      </c>
    </row>
    <row r="31" spans="2:4" ht="60.75" customHeight="1">
      <c r="B31" s="29"/>
      <c r="C31" s="22" t="s">
        <v>47</v>
      </c>
      <c r="D31" s="23"/>
    </row>
    <row r="32" spans="2:4">
      <c r="B32" s="13" t="s">
        <v>26</v>
      </c>
      <c r="C32" s="7" t="s">
        <v>27</v>
      </c>
      <c r="D32" s="9">
        <v>14960.64</v>
      </c>
    </row>
    <row r="33" spans="1:4">
      <c r="B33" s="19" t="s">
        <v>28</v>
      </c>
      <c r="C33" s="7" t="s">
        <v>29</v>
      </c>
      <c r="D33" s="15">
        <f>SUM(D34+D35+D36)</f>
        <v>42947.61</v>
      </c>
    </row>
    <row r="34" spans="1:4">
      <c r="B34" s="20"/>
      <c r="C34" s="7" t="s">
        <v>30</v>
      </c>
      <c r="D34" s="9">
        <v>10710.72</v>
      </c>
    </row>
    <row r="35" spans="1:4">
      <c r="B35" s="20"/>
      <c r="C35" s="7" t="s">
        <v>31</v>
      </c>
      <c r="D35" s="9">
        <v>13983.44</v>
      </c>
    </row>
    <row r="36" spans="1:4">
      <c r="B36" s="20"/>
      <c r="C36" s="7" t="s">
        <v>32</v>
      </c>
      <c r="D36" s="15">
        <f>SUM(D37+D38)</f>
        <v>18253.449999999997</v>
      </c>
    </row>
    <row r="37" spans="1:4">
      <c r="B37" s="20"/>
      <c r="C37" s="7" t="s">
        <v>33</v>
      </c>
      <c r="D37" s="9">
        <v>14683.21</v>
      </c>
    </row>
    <row r="38" spans="1:4">
      <c r="B38" s="20"/>
      <c r="C38" s="7" t="s">
        <v>34</v>
      </c>
      <c r="D38" s="9">
        <v>3570.24</v>
      </c>
    </row>
    <row r="39" spans="1:4" ht="28.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27713.99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topLeftCell="A19" workbookViewId="0">
      <selection activeCell="C26" sqref="C26:D2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54</v>
      </c>
    </row>
    <row r="11" spans="2:5" ht="15.75">
      <c r="C11" s="4"/>
    </row>
    <row r="12" spans="2:5" ht="15.75">
      <c r="B12" s="4"/>
      <c r="C12" s="4" t="s">
        <v>55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175668.47999999998</v>
      </c>
    </row>
    <row r="16" spans="2:5">
      <c r="B16" s="25"/>
      <c r="C16" s="7" t="s">
        <v>9</v>
      </c>
      <c r="D16" s="9">
        <v>163149.24</v>
      </c>
    </row>
    <row r="17" spans="2:4">
      <c r="B17" s="25"/>
      <c r="C17" s="7" t="s">
        <v>10</v>
      </c>
      <c r="D17" s="9">
        <v>76.56</v>
      </c>
    </row>
    <row r="18" spans="2:4">
      <c r="B18" s="25"/>
      <c r="C18" s="7" t="s">
        <v>11</v>
      </c>
      <c r="D18" s="9">
        <v>10774.8</v>
      </c>
    </row>
    <row r="19" spans="2:4">
      <c r="B19" s="25"/>
      <c r="C19" s="7" t="s">
        <v>12</v>
      </c>
      <c r="D19" s="9">
        <v>1667.88</v>
      </c>
    </row>
    <row r="20" spans="2:4">
      <c r="B20" s="26"/>
      <c r="C20" s="7" t="s">
        <v>13</v>
      </c>
      <c r="D20" s="9">
        <v>0</v>
      </c>
    </row>
    <row r="21" spans="2:4">
      <c r="B21" s="10" t="s">
        <v>14</v>
      </c>
      <c r="C21" s="7" t="s">
        <v>15</v>
      </c>
      <c r="D21" s="9">
        <v>172050.35</v>
      </c>
    </row>
    <row r="22" spans="2:4" ht="15.75" customHeight="1">
      <c r="B22" s="10" t="s">
        <v>16</v>
      </c>
      <c r="C22" s="11" t="s">
        <v>17</v>
      </c>
      <c r="D22" s="17">
        <f>SUM(D23+D28+D32+D33+D41+D42)</f>
        <v>187987.01</v>
      </c>
    </row>
    <row r="23" spans="2:4">
      <c r="B23" s="27" t="s">
        <v>18</v>
      </c>
      <c r="C23" s="11" t="s">
        <v>19</v>
      </c>
      <c r="D23" s="15">
        <f>SUM(D24+D25+D27)</f>
        <v>38026.200000000004</v>
      </c>
    </row>
    <row r="24" spans="2:4">
      <c r="B24" s="28"/>
      <c r="C24" s="7" t="s">
        <v>20</v>
      </c>
      <c r="D24" s="9">
        <v>26772.53</v>
      </c>
    </row>
    <row r="25" spans="2:4" ht="30">
      <c r="B25" s="28"/>
      <c r="C25" s="7" t="s">
        <v>21</v>
      </c>
      <c r="D25" s="9">
        <v>6509.77</v>
      </c>
    </row>
    <row r="26" spans="2:4" ht="31.5" customHeight="1">
      <c r="B26" s="28"/>
      <c r="C26" s="22" t="s">
        <v>56</v>
      </c>
      <c r="D26" s="23"/>
    </row>
    <row r="27" spans="2:4" ht="30">
      <c r="B27" s="29"/>
      <c r="C27" s="7" t="s">
        <v>22</v>
      </c>
      <c r="D27" s="9">
        <v>4743.8999999999996</v>
      </c>
    </row>
    <row r="28" spans="2:4">
      <c r="B28" s="27" t="s">
        <v>23</v>
      </c>
      <c r="C28" s="7" t="s">
        <v>24</v>
      </c>
      <c r="D28" s="15">
        <f>SUM(D29+D30)</f>
        <v>63121.62</v>
      </c>
    </row>
    <row r="29" spans="2:4">
      <c r="B29" s="28"/>
      <c r="C29" s="7" t="s">
        <v>20</v>
      </c>
      <c r="D29" s="9">
        <v>50775.5</v>
      </c>
    </row>
    <row r="30" spans="2:4" ht="30">
      <c r="B30" s="28"/>
      <c r="C30" s="7" t="s">
        <v>25</v>
      </c>
      <c r="D30" s="9">
        <v>12346.12</v>
      </c>
    </row>
    <row r="31" spans="2:4" ht="60.75" customHeight="1">
      <c r="B31" s="29"/>
      <c r="C31" s="22" t="s">
        <v>57</v>
      </c>
      <c r="D31" s="23"/>
    </row>
    <row r="32" spans="2:4">
      <c r="B32" s="13" t="s">
        <v>26</v>
      </c>
      <c r="C32" s="7" t="s">
        <v>27</v>
      </c>
      <c r="D32" s="9">
        <v>14086.96</v>
      </c>
    </row>
    <row r="33" spans="1:4">
      <c r="B33" s="19" t="s">
        <v>28</v>
      </c>
      <c r="C33" s="7" t="s">
        <v>29</v>
      </c>
      <c r="D33" s="15">
        <f>SUM(D34+D35+D36)</f>
        <v>43204.55</v>
      </c>
    </row>
    <row r="34" spans="1:4">
      <c r="B34" s="20"/>
      <c r="C34" s="7" t="s">
        <v>30</v>
      </c>
      <c r="D34" s="9">
        <v>10774.8</v>
      </c>
    </row>
    <row r="35" spans="1:4">
      <c r="B35" s="20"/>
      <c r="C35" s="7" t="s">
        <v>31</v>
      </c>
      <c r="D35" s="9">
        <v>14067.1</v>
      </c>
    </row>
    <row r="36" spans="1:4">
      <c r="B36" s="20"/>
      <c r="C36" s="7" t="s">
        <v>32</v>
      </c>
      <c r="D36" s="15">
        <f>SUM(D37+D38)</f>
        <v>18362.649999999998</v>
      </c>
    </row>
    <row r="37" spans="1:4">
      <c r="B37" s="20"/>
      <c r="C37" s="7" t="s">
        <v>33</v>
      </c>
      <c r="D37" s="9">
        <v>14771.05</v>
      </c>
    </row>
    <row r="38" spans="1:4">
      <c r="B38" s="20"/>
      <c r="C38" s="7" t="s">
        <v>34</v>
      </c>
      <c r="D38" s="9">
        <v>3591.6</v>
      </c>
    </row>
    <row r="39" spans="1:4" ht="29.2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27879.8</v>
      </c>
    </row>
    <row r="42" spans="1:4">
      <c r="B42" s="13" t="s">
        <v>39</v>
      </c>
      <c r="C42" s="7" t="s">
        <v>40</v>
      </c>
      <c r="D42" s="8">
        <v>1667.88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C46" sqref="C4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/>
      <c r="C12" s="4" t="s">
        <v>59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144618.31000000003</v>
      </c>
    </row>
    <row r="16" spans="2:5">
      <c r="B16" s="25"/>
      <c r="C16" s="7" t="s">
        <v>9</v>
      </c>
      <c r="D16" s="9">
        <v>133899</v>
      </c>
    </row>
    <row r="17" spans="2:4">
      <c r="B17" s="25"/>
      <c r="C17" s="7" t="s">
        <v>10</v>
      </c>
      <c r="D17" s="9">
        <v>56.04</v>
      </c>
    </row>
    <row r="18" spans="2:4">
      <c r="B18" s="25"/>
      <c r="C18" s="7" t="s">
        <v>11</v>
      </c>
      <c r="D18" s="9">
        <v>8843.0400000000009</v>
      </c>
    </row>
    <row r="19" spans="2:4">
      <c r="B19" s="25"/>
      <c r="C19" s="7" t="s">
        <v>12</v>
      </c>
      <c r="D19" s="9">
        <v>1436.23</v>
      </c>
    </row>
    <row r="20" spans="2:4">
      <c r="B20" s="26"/>
      <c r="C20" s="7" t="s">
        <v>13</v>
      </c>
      <c r="D20" s="9">
        <v>384</v>
      </c>
    </row>
    <row r="21" spans="2:4">
      <c r="B21" s="10" t="s">
        <v>14</v>
      </c>
      <c r="C21" s="7" t="s">
        <v>15</v>
      </c>
      <c r="D21" s="9">
        <v>138450.95000000001</v>
      </c>
    </row>
    <row r="22" spans="2:4" ht="28.5">
      <c r="B22" s="10" t="s">
        <v>16</v>
      </c>
      <c r="C22" s="11" t="s">
        <v>17</v>
      </c>
      <c r="D22" s="17">
        <f>SUM(D23+D28+D32+D33+D41+D42+D43)</f>
        <v>151482.31</v>
      </c>
    </row>
    <row r="23" spans="2:4">
      <c r="B23" s="27" t="s">
        <v>18</v>
      </c>
      <c r="C23" s="11" t="s">
        <v>19</v>
      </c>
      <c r="D23" s="15">
        <f>SUM(D24+D25+D27)</f>
        <v>32265.739999999998</v>
      </c>
    </row>
    <row r="24" spans="2:4">
      <c r="B24" s="28"/>
      <c r="C24" s="7" t="s">
        <v>20</v>
      </c>
      <c r="D24" s="9">
        <v>22716.85</v>
      </c>
    </row>
    <row r="25" spans="2:4" ht="30">
      <c r="B25" s="28"/>
      <c r="C25" s="7" t="s">
        <v>21</v>
      </c>
      <c r="D25" s="9">
        <v>5523.63</v>
      </c>
    </row>
    <row r="26" spans="2:4" ht="29.25" customHeight="1">
      <c r="B26" s="28"/>
      <c r="C26" s="22" t="s">
        <v>60</v>
      </c>
      <c r="D26" s="23"/>
    </row>
    <row r="27" spans="2:4" ht="30">
      <c r="B27" s="29"/>
      <c r="C27" s="7" t="s">
        <v>22</v>
      </c>
      <c r="D27" s="9">
        <v>4025.26</v>
      </c>
    </row>
    <row r="28" spans="2:4">
      <c r="B28" s="27" t="s">
        <v>23</v>
      </c>
      <c r="C28" s="7" t="s">
        <v>24</v>
      </c>
      <c r="D28" s="15">
        <f>SUM(D29+D30)</f>
        <v>53559.53</v>
      </c>
    </row>
    <row r="29" spans="2:4">
      <c r="B29" s="28"/>
      <c r="C29" s="7" t="s">
        <v>20</v>
      </c>
      <c r="D29" s="9">
        <v>43083.68</v>
      </c>
    </row>
    <row r="30" spans="2:4" ht="30">
      <c r="B30" s="28"/>
      <c r="C30" s="7" t="s">
        <v>25</v>
      </c>
      <c r="D30" s="9">
        <v>10475.85</v>
      </c>
    </row>
    <row r="31" spans="2:4" ht="59.25" customHeight="1">
      <c r="B31" s="29"/>
      <c r="C31" s="22" t="s">
        <v>61</v>
      </c>
      <c r="D31" s="23"/>
    </row>
    <row r="32" spans="2:4">
      <c r="B32" s="13" t="s">
        <v>26</v>
      </c>
      <c r="C32" s="7" t="s">
        <v>27</v>
      </c>
      <c r="D32" s="9">
        <v>2704.33</v>
      </c>
    </row>
    <row r="33" spans="1:4">
      <c r="B33" s="19" t="s">
        <v>28</v>
      </c>
      <c r="C33" s="7" t="s">
        <v>29</v>
      </c>
      <c r="D33" s="15">
        <f>SUM(D34+D35+D36)</f>
        <v>36360.11</v>
      </c>
    </row>
    <row r="34" spans="1:4">
      <c r="B34" s="20"/>
      <c r="C34" s="7" t="s">
        <v>30</v>
      </c>
      <c r="D34" s="9">
        <v>8843.0400000000009</v>
      </c>
    </row>
    <row r="35" spans="1:4">
      <c r="B35" s="20"/>
      <c r="C35" s="7" t="s">
        <v>31</v>
      </c>
      <c r="D35" s="9">
        <v>11936.12</v>
      </c>
    </row>
    <row r="36" spans="1:4">
      <c r="B36" s="20"/>
      <c r="C36" s="7" t="s">
        <v>32</v>
      </c>
      <c r="D36" s="15">
        <f>SUM(D37+D38)</f>
        <v>15580.95</v>
      </c>
    </row>
    <row r="37" spans="1:4">
      <c r="B37" s="20"/>
      <c r="C37" s="7" t="s">
        <v>33</v>
      </c>
      <c r="D37" s="9">
        <v>12533.43</v>
      </c>
    </row>
    <row r="38" spans="1:4">
      <c r="B38" s="20"/>
      <c r="C38" s="7" t="s">
        <v>34</v>
      </c>
      <c r="D38" s="9">
        <v>3047.52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23656.37</v>
      </c>
    </row>
    <row r="42" spans="1:4">
      <c r="B42" s="13" t="s">
        <v>39</v>
      </c>
      <c r="C42" s="7" t="s">
        <v>40</v>
      </c>
      <c r="D42" s="8">
        <v>1436.23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C49" sqref="C4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64</v>
      </c>
    </row>
    <row r="11" spans="2:5" ht="15.75">
      <c r="C11" s="4"/>
    </row>
    <row r="12" spans="2:5" ht="15.75">
      <c r="B12" s="4"/>
      <c r="C12" s="4" t="s">
        <v>65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205808.14</v>
      </c>
    </row>
    <row r="16" spans="2:5">
      <c r="B16" s="25"/>
      <c r="C16" s="7" t="s">
        <v>9</v>
      </c>
      <c r="D16" s="9">
        <v>191319.66</v>
      </c>
    </row>
    <row r="17" spans="2:4">
      <c r="B17" s="25"/>
      <c r="C17" s="7" t="s">
        <v>10</v>
      </c>
      <c r="D17" s="9">
        <v>0</v>
      </c>
    </row>
    <row r="18" spans="2:4">
      <c r="B18" s="25"/>
      <c r="C18" s="7" t="s">
        <v>11</v>
      </c>
      <c r="D18" s="9">
        <v>12635.28</v>
      </c>
    </row>
    <row r="19" spans="2:4">
      <c r="B19" s="25"/>
      <c r="C19" s="7" t="s">
        <v>12</v>
      </c>
      <c r="D19" s="9">
        <v>1853.2</v>
      </c>
    </row>
    <row r="20" spans="2:4">
      <c r="B20" s="26"/>
      <c r="C20" s="7" t="s">
        <v>13</v>
      </c>
      <c r="D20" s="9">
        <v>0</v>
      </c>
    </row>
    <row r="21" spans="2:4">
      <c r="B21" s="10" t="s">
        <v>14</v>
      </c>
      <c r="C21" s="7" t="s">
        <v>15</v>
      </c>
      <c r="D21" s="9">
        <v>210860.88</v>
      </c>
    </row>
    <row r="22" spans="2:4" ht="16.5" customHeight="1">
      <c r="B22" s="10" t="s">
        <v>16</v>
      </c>
      <c r="C22" s="11" t="s">
        <v>17</v>
      </c>
      <c r="D22" s="17">
        <f>SUM(D23+D28+D32+D33+D41+D42+D43)</f>
        <v>209400.53000000003</v>
      </c>
    </row>
    <row r="23" spans="2:4">
      <c r="B23" s="27" t="s">
        <v>18</v>
      </c>
      <c r="C23" s="11" t="s">
        <v>19</v>
      </c>
      <c r="D23" s="15">
        <f>SUM(D24+D25+D27)</f>
        <v>44592.19</v>
      </c>
    </row>
    <row r="24" spans="2:4">
      <c r="B24" s="28"/>
      <c r="C24" s="7" t="s">
        <v>20</v>
      </c>
      <c r="D24" s="9">
        <v>31395.34</v>
      </c>
    </row>
    <row r="25" spans="2:4" ht="30">
      <c r="B25" s="28"/>
      <c r="C25" s="7" t="s">
        <v>21</v>
      </c>
      <c r="D25" s="9">
        <v>7633.82</v>
      </c>
    </row>
    <row r="26" spans="2:4" ht="33" customHeight="1">
      <c r="B26" s="28"/>
      <c r="C26" s="22" t="s">
        <v>66</v>
      </c>
      <c r="D26" s="23"/>
    </row>
    <row r="27" spans="2:4" ht="30">
      <c r="B27" s="29"/>
      <c r="C27" s="7" t="s">
        <v>22</v>
      </c>
      <c r="D27" s="9">
        <v>5563.03</v>
      </c>
    </row>
    <row r="28" spans="2:4">
      <c r="B28" s="27" t="s">
        <v>23</v>
      </c>
      <c r="C28" s="7" t="s">
        <v>24</v>
      </c>
      <c r="D28" s="15">
        <f>SUM(D29+D30)</f>
        <v>74020.81</v>
      </c>
    </row>
    <row r="29" spans="2:4">
      <c r="B29" s="28"/>
      <c r="C29" s="7" t="s">
        <v>20</v>
      </c>
      <c r="D29" s="9">
        <v>59542.879999999997</v>
      </c>
    </row>
    <row r="30" spans="2:4" ht="30">
      <c r="B30" s="28"/>
      <c r="C30" s="7" t="s">
        <v>25</v>
      </c>
      <c r="D30" s="9">
        <v>14477.93</v>
      </c>
    </row>
    <row r="31" spans="2:4" ht="60" customHeight="1">
      <c r="B31" s="29"/>
      <c r="C31" s="22" t="s">
        <v>67</v>
      </c>
      <c r="D31" s="23"/>
    </row>
    <row r="32" spans="2:4">
      <c r="B32" s="13" t="s">
        <v>26</v>
      </c>
      <c r="C32" s="7" t="s">
        <v>27</v>
      </c>
      <c r="D32" s="9">
        <v>4075.88</v>
      </c>
    </row>
    <row r="33" spans="1:4">
      <c r="B33" s="19" t="s">
        <v>28</v>
      </c>
      <c r="C33" s="7" t="s">
        <v>29</v>
      </c>
      <c r="D33" s="15">
        <f>SUM(D34+D35+D36)</f>
        <v>50664.66</v>
      </c>
    </row>
    <row r="34" spans="1:4">
      <c r="B34" s="20"/>
      <c r="C34" s="7" t="s">
        <v>30</v>
      </c>
      <c r="D34" s="9">
        <v>12635.28</v>
      </c>
    </row>
    <row r="35" spans="1:4">
      <c r="B35" s="20"/>
      <c r="C35" s="7" t="s">
        <v>31</v>
      </c>
      <c r="D35" s="9">
        <v>16496.060000000001</v>
      </c>
    </row>
    <row r="36" spans="1:4">
      <c r="B36" s="20"/>
      <c r="C36" s="7" t="s">
        <v>32</v>
      </c>
      <c r="D36" s="15">
        <f>SUM(D37+D38)</f>
        <v>21533.32</v>
      </c>
    </row>
    <row r="37" spans="1:4">
      <c r="B37" s="20"/>
      <c r="C37" s="7" t="s">
        <v>33</v>
      </c>
      <c r="D37" s="9">
        <v>17321.560000000001</v>
      </c>
    </row>
    <row r="38" spans="1:4">
      <c r="B38" s="20"/>
      <c r="C38" s="7" t="s">
        <v>34</v>
      </c>
      <c r="D38" s="9">
        <v>4211.76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32693.79</v>
      </c>
    </row>
    <row r="42" spans="1:4">
      <c r="B42" s="13" t="s">
        <v>39</v>
      </c>
      <c r="C42" s="7" t="s">
        <v>40</v>
      </c>
      <c r="D42" s="8">
        <v>1853.2</v>
      </c>
    </row>
    <row r="43" spans="1:4">
      <c r="B43" s="13" t="s">
        <v>62</v>
      </c>
      <c r="C43" s="7" t="s">
        <v>63</v>
      </c>
      <c r="D43" s="8">
        <v>1500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C46" sqref="C4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68</v>
      </c>
    </row>
    <row r="11" spans="2:5" ht="15.75">
      <c r="C11" s="4"/>
    </row>
    <row r="12" spans="2:5" ht="15.75">
      <c r="B12" s="4"/>
      <c r="C12" s="4" t="s">
        <v>69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182696.25999999998</v>
      </c>
    </row>
    <row r="16" spans="2:5">
      <c r="B16" s="25"/>
      <c r="C16" s="7" t="s">
        <v>9</v>
      </c>
      <c r="D16" s="9">
        <v>169345.9</v>
      </c>
    </row>
    <row r="17" spans="2:4">
      <c r="B17" s="25"/>
      <c r="C17" s="7" t="s">
        <v>10</v>
      </c>
      <c r="D17" s="9">
        <v>150.36000000000001</v>
      </c>
    </row>
    <row r="18" spans="2:4">
      <c r="B18" s="25"/>
      <c r="C18" s="7" t="s">
        <v>11</v>
      </c>
      <c r="D18" s="9">
        <v>11189.84</v>
      </c>
    </row>
    <row r="19" spans="2:4">
      <c r="B19" s="25"/>
      <c r="C19" s="7" t="s">
        <v>12</v>
      </c>
      <c r="D19" s="9">
        <v>1710.16</v>
      </c>
    </row>
    <row r="20" spans="2:4">
      <c r="B20" s="26"/>
      <c r="C20" s="7" t="s">
        <v>13</v>
      </c>
      <c r="D20" s="9">
        <v>300</v>
      </c>
    </row>
    <row r="21" spans="2:4">
      <c r="B21" s="10" t="s">
        <v>14</v>
      </c>
      <c r="C21" s="7" t="s">
        <v>15</v>
      </c>
      <c r="D21" s="9">
        <v>163760.69</v>
      </c>
    </row>
    <row r="22" spans="2:4" ht="18" customHeight="1">
      <c r="B22" s="10" t="s">
        <v>16</v>
      </c>
      <c r="C22" s="11" t="s">
        <v>17</v>
      </c>
      <c r="D22" s="17">
        <f>SUM(D23+D28+D32+D33+D41+D42)</f>
        <v>181456.07</v>
      </c>
    </row>
    <row r="23" spans="2:4">
      <c r="B23" s="27" t="s">
        <v>18</v>
      </c>
      <c r="C23" s="11" t="s">
        <v>19</v>
      </c>
      <c r="D23" s="15">
        <f>SUM(D24+D25+D27)</f>
        <v>38354</v>
      </c>
    </row>
    <row r="24" spans="2:4">
      <c r="B24" s="28"/>
      <c r="C24" s="7" t="s">
        <v>20</v>
      </c>
      <c r="D24" s="9">
        <v>27003.32</v>
      </c>
    </row>
    <row r="25" spans="2:4" ht="30">
      <c r="B25" s="28"/>
      <c r="C25" s="7" t="s">
        <v>21</v>
      </c>
      <c r="D25" s="9">
        <v>6565.89</v>
      </c>
    </row>
    <row r="26" spans="2:4" ht="29.25" customHeight="1">
      <c r="B26" s="28"/>
      <c r="C26" s="22" t="s">
        <v>70</v>
      </c>
      <c r="D26" s="23"/>
    </row>
    <row r="27" spans="2:4" ht="30">
      <c r="B27" s="29"/>
      <c r="C27" s="7" t="s">
        <v>22</v>
      </c>
      <c r="D27" s="9">
        <v>4784.79</v>
      </c>
    </row>
    <row r="28" spans="2:4">
      <c r="B28" s="27" t="s">
        <v>23</v>
      </c>
      <c r="C28" s="7" t="s">
        <v>24</v>
      </c>
      <c r="D28" s="15">
        <f>SUM(D29+D30)</f>
        <v>63665.740000000005</v>
      </c>
    </row>
    <row r="29" spans="2:4">
      <c r="B29" s="28"/>
      <c r="C29" s="7" t="s">
        <v>20</v>
      </c>
      <c r="D29" s="9">
        <v>51213.19</v>
      </c>
    </row>
    <row r="30" spans="2:4" ht="30">
      <c r="B30" s="28"/>
      <c r="C30" s="7" t="s">
        <v>25</v>
      </c>
      <c r="D30" s="9">
        <v>12452.55</v>
      </c>
    </row>
    <row r="31" spans="2:4" ht="63" customHeight="1">
      <c r="B31" s="29"/>
      <c r="C31" s="22" t="s">
        <v>47</v>
      </c>
      <c r="D31" s="23"/>
    </row>
    <row r="32" spans="2:4">
      <c r="B32" s="13" t="s">
        <v>26</v>
      </c>
      <c r="C32" s="7" t="s">
        <v>27</v>
      </c>
      <c r="D32" s="9">
        <v>5706.9</v>
      </c>
    </row>
    <row r="33" spans="1:4">
      <c r="B33" s="19" t="s">
        <v>28</v>
      </c>
      <c r="C33" s="7" t="s">
        <v>29</v>
      </c>
      <c r="D33" s="15">
        <f>SUM(D34+D35+D36)</f>
        <v>43899.15</v>
      </c>
    </row>
    <row r="34" spans="1:4">
      <c r="B34" s="20"/>
      <c r="C34" s="7" t="s">
        <v>30</v>
      </c>
      <c r="D34" s="9">
        <v>11189.84</v>
      </c>
    </row>
    <row r="35" spans="1:4">
      <c r="B35" s="20"/>
      <c r="C35" s="7" t="s">
        <v>31</v>
      </c>
      <c r="D35" s="9">
        <v>14188.36</v>
      </c>
    </row>
    <row r="36" spans="1:4">
      <c r="B36" s="20"/>
      <c r="C36" s="7" t="s">
        <v>32</v>
      </c>
      <c r="D36" s="15">
        <f>SUM(D37+D38)</f>
        <v>18520.95</v>
      </c>
    </row>
    <row r="37" spans="1:4">
      <c r="B37" s="20"/>
      <c r="C37" s="7" t="s">
        <v>33</v>
      </c>
      <c r="D37" s="9">
        <v>14898.39</v>
      </c>
    </row>
    <row r="38" spans="1:4">
      <c r="B38" s="20"/>
      <c r="C38" s="7" t="s">
        <v>34</v>
      </c>
      <c r="D38" s="9">
        <v>3622.56</v>
      </c>
    </row>
    <row r="39" spans="1:4" ht="31.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28120.12</v>
      </c>
    </row>
    <row r="42" spans="1:4">
      <c r="B42" s="13" t="s">
        <v>39</v>
      </c>
      <c r="C42" s="7" t="s">
        <v>40</v>
      </c>
      <c r="D42" s="8">
        <v>1710.16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C50" sqref="C5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71</v>
      </c>
    </row>
    <row r="11" spans="2:5" ht="15.75">
      <c r="C11" s="4"/>
    </row>
    <row r="12" spans="2:5" ht="15.75">
      <c r="B12" s="4"/>
      <c r="C12" s="4" t="s">
        <v>72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373866.69</v>
      </c>
    </row>
    <row r="16" spans="2:5">
      <c r="B16" s="25"/>
      <c r="C16" s="7" t="s">
        <v>9</v>
      </c>
      <c r="D16" s="9">
        <v>347033.52</v>
      </c>
    </row>
    <row r="17" spans="2:4">
      <c r="B17" s="25"/>
      <c r="C17" s="7" t="s">
        <v>10</v>
      </c>
      <c r="D17" s="9">
        <v>321.36</v>
      </c>
    </row>
    <row r="18" spans="2:4">
      <c r="B18" s="25"/>
      <c r="C18" s="7" t="s">
        <v>11</v>
      </c>
      <c r="D18" s="9">
        <v>22919.040000000001</v>
      </c>
    </row>
    <row r="19" spans="2:4">
      <c r="B19" s="25"/>
      <c r="C19" s="7" t="s">
        <v>12</v>
      </c>
      <c r="D19" s="9">
        <v>3196.77</v>
      </c>
    </row>
    <row r="20" spans="2:4">
      <c r="B20" s="26"/>
      <c r="C20" s="7" t="s">
        <v>13</v>
      </c>
      <c r="D20" s="9">
        <v>396</v>
      </c>
    </row>
    <row r="21" spans="2:4">
      <c r="B21" s="10" t="s">
        <v>14</v>
      </c>
      <c r="C21" s="7" t="s">
        <v>15</v>
      </c>
      <c r="D21" s="9">
        <v>355091.35</v>
      </c>
    </row>
    <row r="22" spans="2:4" ht="15.75" customHeight="1">
      <c r="B22" s="10" t="s">
        <v>16</v>
      </c>
      <c r="C22" s="11" t="s">
        <v>17</v>
      </c>
      <c r="D22" s="17">
        <f>SUM(D23+D28+D32+D33+D41+D42+D43)</f>
        <v>377218.94999999995</v>
      </c>
    </row>
    <row r="23" spans="2:4">
      <c r="B23" s="27" t="s">
        <v>18</v>
      </c>
      <c r="C23" s="11" t="s">
        <v>19</v>
      </c>
      <c r="D23" s="15">
        <f>SUM(D24+D25+D27)</f>
        <v>78817.039999999994</v>
      </c>
    </row>
    <row r="24" spans="2:4">
      <c r="B24" s="28"/>
      <c r="C24" s="7" t="s">
        <v>20</v>
      </c>
      <c r="D24" s="9">
        <v>55491.51</v>
      </c>
    </row>
    <row r="25" spans="2:4" ht="30">
      <c r="B25" s="28"/>
      <c r="C25" s="7" t="s">
        <v>21</v>
      </c>
      <c r="D25" s="9">
        <v>13492.83</v>
      </c>
    </row>
    <row r="26" spans="2:4" ht="31.5" customHeight="1">
      <c r="B26" s="28"/>
      <c r="C26" s="22" t="s">
        <v>66</v>
      </c>
      <c r="D26" s="23"/>
    </row>
    <row r="27" spans="2:4" ht="30">
      <c r="B27" s="29"/>
      <c r="C27" s="7" t="s">
        <v>22</v>
      </c>
      <c r="D27" s="9">
        <v>9832.7000000000007</v>
      </c>
    </row>
    <row r="28" spans="2:4">
      <c r="B28" s="27" t="s">
        <v>23</v>
      </c>
      <c r="C28" s="7" t="s">
        <v>24</v>
      </c>
      <c r="D28" s="15">
        <f>SUM(D29+D30)</f>
        <v>130832.37</v>
      </c>
    </row>
    <row r="29" spans="2:4">
      <c r="B29" s="28"/>
      <c r="C29" s="7" t="s">
        <v>20</v>
      </c>
      <c r="D29" s="9">
        <v>105242.52</v>
      </c>
    </row>
    <row r="30" spans="2:4" ht="30">
      <c r="B30" s="28"/>
      <c r="C30" s="7" t="s">
        <v>25</v>
      </c>
      <c r="D30" s="9">
        <v>25589.85</v>
      </c>
    </row>
    <row r="31" spans="2:4" ht="61.5" customHeight="1">
      <c r="B31" s="29"/>
      <c r="C31" s="22" t="s">
        <v>73</v>
      </c>
      <c r="D31" s="23"/>
    </row>
    <row r="32" spans="2:4">
      <c r="B32" s="13" t="s">
        <v>26</v>
      </c>
      <c r="C32" s="7" t="s">
        <v>27</v>
      </c>
      <c r="D32" s="9">
        <v>13449.96</v>
      </c>
    </row>
    <row r="33" spans="1:4">
      <c r="B33" s="19" t="s">
        <v>28</v>
      </c>
      <c r="C33" s="7" t="s">
        <v>29</v>
      </c>
      <c r="D33" s="15">
        <f>SUM(D34+D35+D36)</f>
        <v>90136.28</v>
      </c>
    </row>
    <row r="34" spans="1:4">
      <c r="B34" s="20"/>
      <c r="C34" s="7" t="s">
        <v>30</v>
      </c>
      <c r="D34" s="9">
        <v>22919.040000000001</v>
      </c>
    </row>
    <row r="35" spans="1:4">
      <c r="B35" s="20"/>
      <c r="C35" s="7" t="s">
        <v>31</v>
      </c>
      <c r="D35" s="9">
        <v>29156.92</v>
      </c>
    </row>
    <row r="36" spans="1:4">
      <c r="B36" s="20"/>
      <c r="C36" s="7" t="s">
        <v>32</v>
      </c>
      <c r="D36" s="15">
        <f>SUM(D37+D38)</f>
        <v>38060.32</v>
      </c>
    </row>
    <row r="37" spans="1:4">
      <c r="B37" s="20"/>
      <c r="C37" s="7" t="s">
        <v>33</v>
      </c>
      <c r="D37" s="9">
        <v>30616</v>
      </c>
    </row>
    <row r="38" spans="1:4">
      <c r="B38" s="20"/>
      <c r="C38" s="7" t="s">
        <v>34</v>
      </c>
      <c r="D38" s="9">
        <v>7444.32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57786.53</v>
      </c>
    </row>
    <row r="42" spans="1:4">
      <c r="B42" s="13" t="s">
        <v>39</v>
      </c>
      <c r="C42" s="7" t="s">
        <v>40</v>
      </c>
      <c r="D42" s="8">
        <v>3196.77</v>
      </c>
    </row>
    <row r="43" spans="1:4">
      <c r="B43" s="13" t="s">
        <v>62</v>
      </c>
      <c r="C43" s="7" t="s">
        <v>63</v>
      </c>
      <c r="D43" s="8">
        <v>3000</v>
      </c>
    </row>
    <row r="44" spans="1:4">
      <c r="B44" s="13">
        <v>4</v>
      </c>
      <c r="C44" s="7" t="s">
        <v>41</v>
      </c>
      <c r="D44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7"/>
  <sheetViews>
    <sheetView topLeftCell="A4" workbookViewId="0">
      <selection activeCell="E22" sqref="E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74</v>
      </c>
    </row>
    <row r="11" spans="2:5" ht="15.75">
      <c r="C11" s="4"/>
    </row>
    <row r="12" spans="2:5" ht="15.75">
      <c r="B12" s="4"/>
      <c r="C12" s="4" t="s">
        <v>75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16">
        <f>SUM(D16:D20)</f>
        <v>366620.20999999996</v>
      </c>
    </row>
    <row r="16" spans="2:5">
      <c r="B16" s="25"/>
      <c r="C16" s="7" t="s">
        <v>9</v>
      </c>
      <c r="D16" s="9">
        <v>340830.06</v>
      </c>
    </row>
    <row r="17" spans="2:4">
      <c r="B17" s="25"/>
      <c r="C17" s="7" t="s">
        <v>10</v>
      </c>
      <c r="D17" s="9">
        <v>379.8</v>
      </c>
    </row>
    <row r="18" spans="2:4">
      <c r="B18" s="25"/>
      <c r="C18" s="7" t="s">
        <v>11</v>
      </c>
      <c r="D18" s="9">
        <v>21998.880000000001</v>
      </c>
    </row>
    <row r="19" spans="2:4">
      <c r="B19" s="25"/>
      <c r="C19" s="7" t="s">
        <v>12</v>
      </c>
      <c r="D19" s="9">
        <v>2733.47</v>
      </c>
    </row>
    <row r="20" spans="2:4">
      <c r="B20" s="26"/>
      <c r="C20" s="7" t="s">
        <v>13</v>
      </c>
      <c r="D20" s="9">
        <v>678</v>
      </c>
    </row>
    <row r="21" spans="2:4">
      <c r="B21" s="10" t="s">
        <v>14</v>
      </c>
      <c r="C21" s="7" t="s">
        <v>15</v>
      </c>
      <c r="D21" s="9">
        <v>369770.7</v>
      </c>
    </row>
    <row r="22" spans="2:4" ht="16.5" customHeight="1">
      <c r="B22" s="10" t="s">
        <v>16</v>
      </c>
      <c r="C22" s="11" t="s">
        <v>17</v>
      </c>
      <c r="D22" s="17">
        <f>SUM(D23+D28+D32+D33+D41+D42)</f>
        <v>383879.41999999993</v>
      </c>
    </row>
    <row r="23" spans="2:4">
      <c r="B23" s="27" t="s">
        <v>18</v>
      </c>
      <c r="C23" s="11" t="s">
        <v>19</v>
      </c>
      <c r="D23" s="15">
        <f>SUM(D24+D25+D27)</f>
        <v>79439.59</v>
      </c>
    </row>
    <row r="24" spans="2:4">
      <c r="B24" s="28"/>
      <c r="C24" s="7" t="s">
        <v>20</v>
      </c>
      <c r="D24" s="9">
        <v>55929.82</v>
      </c>
    </row>
    <row r="25" spans="2:4" ht="30">
      <c r="B25" s="28"/>
      <c r="C25" s="7" t="s">
        <v>21</v>
      </c>
      <c r="D25" s="9">
        <v>13599.4</v>
      </c>
    </row>
    <row r="26" spans="2:4" ht="31.5" customHeight="1">
      <c r="B26" s="28"/>
      <c r="C26" s="22" t="s">
        <v>76</v>
      </c>
      <c r="D26" s="23"/>
    </row>
    <row r="27" spans="2:4" ht="30">
      <c r="B27" s="29"/>
      <c r="C27" s="7" t="s">
        <v>22</v>
      </c>
      <c r="D27" s="9">
        <v>9910.3700000000008</v>
      </c>
    </row>
    <row r="28" spans="2:4">
      <c r="B28" s="27" t="s">
        <v>23</v>
      </c>
      <c r="C28" s="7" t="s">
        <v>24</v>
      </c>
      <c r="D28" s="15">
        <f>SUM(D29+D30)</f>
        <v>131865.78</v>
      </c>
    </row>
    <row r="29" spans="2:4">
      <c r="B29" s="28"/>
      <c r="C29" s="7" t="s">
        <v>20</v>
      </c>
      <c r="D29" s="9">
        <v>106073.8</v>
      </c>
    </row>
    <row r="30" spans="2:4" ht="30">
      <c r="B30" s="28"/>
      <c r="C30" s="7" t="s">
        <v>25</v>
      </c>
      <c r="D30" s="9">
        <v>25791.98</v>
      </c>
    </row>
    <row r="31" spans="2:4" ht="59.25" customHeight="1">
      <c r="B31" s="29"/>
      <c r="C31" s="22" t="s">
        <v>47</v>
      </c>
      <c r="D31" s="23"/>
    </row>
    <row r="32" spans="2:4">
      <c r="B32" s="13" t="s">
        <v>26</v>
      </c>
      <c r="C32" s="7" t="s">
        <v>27</v>
      </c>
      <c r="D32" s="9">
        <v>21850.560000000001</v>
      </c>
    </row>
    <row r="33" spans="1:4">
      <c r="B33" s="19" t="s">
        <v>28</v>
      </c>
      <c r="C33" s="7" t="s">
        <v>29</v>
      </c>
      <c r="D33" s="15">
        <f>SUM(D34+D35+D36)</f>
        <v>89747.050000000017</v>
      </c>
    </row>
    <row r="34" spans="1:4">
      <c r="B34" s="20"/>
      <c r="C34" s="7" t="s">
        <v>30</v>
      </c>
      <c r="D34" s="9">
        <v>21998.880000000001</v>
      </c>
    </row>
    <row r="35" spans="1:4">
      <c r="B35" s="20"/>
      <c r="C35" s="7" t="s">
        <v>31</v>
      </c>
      <c r="D35" s="9">
        <v>29387.22</v>
      </c>
    </row>
    <row r="36" spans="1:4">
      <c r="B36" s="20"/>
      <c r="C36" s="7" t="s">
        <v>32</v>
      </c>
      <c r="D36" s="15">
        <f>SUM(D37+D38)</f>
        <v>38360.950000000004</v>
      </c>
    </row>
    <row r="37" spans="1:4">
      <c r="B37" s="20"/>
      <c r="C37" s="7" t="s">
        <v>33</v>
      </c>
      <c r="D37" s="9">
        <v>30857.83</v>
      </c>
    </row>
    <row r="38" spans="1:4">
      <c r="B38" s="20"/>
      <c r="C38" s="7" t="s">
        <v>34</v>
      </c>
      <c r="D38" s="9">
        <v>7503.12</v>
      </c>
    </row>
    <row r="39" spans="1:4" ht="30.75" customHeight="1">
      <c r="B39" s="20"/>
      <c r="C39" s="22" t="s">
        <v>35</v>
      </c>
      <c r="D39" s="23"/>
    </row>
    <row r="40" spans="1:4">
      <c r="B40" s="21"/>
      <c r="C40" s="7" t="s">
        <v>36</v>
      </c>
      <c r="D40" s="12"/>
    </row>
    <row r="41" spans="1:4" ht="45">
      <c r="B41" s="13" t="s">
        <v>37</v>
      </c>
      <c r="C41" s="7" t="s">
        <v>38</v>
      </c>
      <c r="D41" s="8">
        <v>58242.97</v>
      </c>
    </row>
    <row r="42" spans="1:4">
      <c r="B42" s="13" t="s">
        <v>39</v>
      </c>
      <c r="C42" s="7" t="s">
        <v>40</v>
      </c>
      <c r="D42" s="8">
        <v>2733.47</v>
      </c>
    </row>
    <row r="43" spans="1:4">
      <c r="B43" s="13">
        <v>4</v>
      </c>
      <c r="C43" s="7" t="s">
        <v>41</v>
      </c>
      <c r="D43" s="12">
        <v>0</v>
      </c>
    </row>
    <row r="46" spans="1:4">
      <c r="A46" s="14" t="s">
        <v>42</v>
      </c>
    </row>
    <row r="47" spans="1:4">
      <c r="A47" s="14" t="s">
        <v>43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</vt:lpstr>
      <vt:lpstr>1а</vt:lpstr>
      <vt:lpstr>1б</vt:lpstr>
      <vt:lpstr>3</vt:lpstr>
      <vt:lpstr>3А</vt:lpstr>
      <vt:lpstr>3Б</vt:lpstr>
      <vt:lpstr>5</vt:lpstr>
      <vt:lpstr>6</vt:lpstr>
      <vt:lpstr>6а</vt:lpstr>
      <vt:lpstr>7</vt:lpstr>
      <vt:lpstr>9</vt:lpstr>
      <vt:lpstr>11</vt:lpstr>
      <vt:lpstr>13</vt:lpstr>
      <vt:lpstr>15</vt:lpstr>
      <vt:lpstr>17</vt:lpstr>
      <vt:lpstr>19</vt:lpstr>
      <vt:lpstr>21</vt:lpstr>
      <vt:lpstr>21а</vt:lpstr>
      <vt:lpstr>22</vt:lpstr>
      <vt:lpstr>25</vt:lpstr>
      <vt:lpstr>26</vt:lpstr>
      <vt:lpstr>27</vt:lpstr>
      <vt:lpstr>24</vt:lpstr>
      <vt:lpstr>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2014-03-28T07:34:21Z</dcterms:modified>
</cp:coreProperties>
</file>