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 firstSheet="4" activeTab="5"/>
  </bookViews>
  <sheets>
    <sheet name="1а" sheetId="1" r:id="rId1"/>
    <sheet name="1б" sheetId="2" r:id="rId2"/>
    <sheet name="1в" sheetId="3" r:id="rId3"/>
    <sheet name="1г" sheetId="4" r:id="rId4"/>
    <sheet name="3" sheetId="10" r:id="rId5"/>
    <sheet name="4" sheetId="11" r:id="rId6"/>
    <sheet name="5" sheetId="12" r:id="rId7"/>
    <sheet name="6" sheetId="13" r:id="rId8"/>
    <sheet name="7" sheetId="14" r:id="rId9"/>
    <sheet name="8" sheetId="15" r:id="rId10"/>
    <sheet name="9" sheetId="16" r:id="rId11"/>
    <sheet name="10" sheetId="17" r:id="rId12"/>
    <sheet name="11" sheetId="18" r:id="rId13"/>
    <sheet name="12" sheetId="19" r:id="rId14"/>
    <sheet name="13" sheetId="20" r:id="rId15"/>
  </sheets>
  <calcPr calcId="124519"/>
</workbook>
</file>

<file path=xl/calcChain.xml><?xml version="1.0" encoding="utf-8"?>
<calcChain xmlns="http://schemas.openxmlformats.org/spreadsheetml/2006/main">
  <c r="D36" i="20"/>
  <c r="D33" s="1"/>
  <c r="D28"/>
  <c r="D23"/>
  <c r="D15"/>
  <c r="D36" i="19"/>
  <c r="D33" s="1"/>
  <c r="D28"/>
  <c r="D23"/>
  <c r="D15"/>
  <c r="D36" i="18"/>
  <c r="D33" s="1"/>
  <c r="D28"/>
  <c r="D23"/>
  <c r="D15"/>
  <c r="D36" i="17"/>
  <c r="D33" s="1"/>
  <c r="D28"/>
  <c r="D23"/>
  <c r="D15"/>
  <c r="D36" i="16"/>
  <c r="D33" s="1"/>
  <c r="D28"/>
  <c r="D23"/>
  <c r="D15"/>
  <c r="D22" i="20" l="1"/>
  <c r="D22" i="19"/>
  <c r="D22" i="18"/>
  <c r="D22" i="17"/>
  <c r="D22" i="16"/>
  <c r="D36" i="15"/>
  <c r="D33" s="1"/>
  <c r="D28"/>
  <c r="D23"/>
  <c r="D15"/>
  <c r="D36" i="14"/>
  <c r="D33" s="1"/>
  <c r="D28"/>
  <c r="D23"/>
  <c r="D15"/>
  <c r="D36" i="13"/>
  <c r="D33" s="1"/>
  <c r="D28"/>
  <c r="D23"/>
  <c r="D15"/>
  <c r="D36" i="12"/>
  <c r="D33" s="1"/>
  <c r="D28"/>
  <c r="D23"/>
  <c r="D15"/>
  <c r="D36" i="11"/>
  <c r="D33" s="1"/>
  <c r="D28"/>
  <c r="D23"/>
  <c r="D15"/>
  <c r="D36" i="10"/>
  <c r="D33" s="1"/>
  <c r="D28"/>
  <c r="D23"/>
  <c r="D15"/>
  <c r="D22" i="15" l="1"/>
  <c r="D22" i="14"/>
  <c r="D22" i="13"/>
  <c r="D22" i="12"/>
  <c r="D22" i="11"/>
  <c r="D22" i="10"/>
  <c r="D36" i="4"/>
  <c r="D33"/>
  <c r="D28"/>
  <c r="D23"/>
  <c r="D22" s="1"/>
  <c r="D15"/>
  <c r="D36" i="3"/>
  <c r="D33" s="1"/>
  <c r="D28"/>
  <c r="D23"/>
  <c r="D22"/>
  <c r="D15"/>
  <c r="D36" i="2"/>
  <c r="D33" s="1"/>
  <c r="D28"/>
  <c r="D23"/>
  <c r="D22" s="1"/>
  <c r="D15"/>
  <c r="D36" i="1"/>
  <c r="D33" s="1"/>
  <c r="D28"/>
  <c r="D23"/>
  <c r="D22"/>
  <c r="D15"/>
</calcChain>
</file>

<file path=xl/sharedStrings.xml><?xml version="1.0" encoding="utf-8"?>
<sst xmlns="http://schemas.openxmlformats.org/spreadsheetml/2006/main" count="739" uniqueCount="93">
  <si>
    <t>УТВЕРЖДАЮ</t>
  </si>
  <si>
    <t xml:space="preserve">Директор </t>
  </si>
  <si>
    <t>ООО «Элевкон»</t>
  </si>
  <si>
    <t>____________ В.И. Гримайло</t>
  </si>
  <si>
    <t>«____»______________ 2014 г.</t>
  </si>
  <si>
    <t xml:space="preserve">Отчет  ООО «Элевкон» за 2013 год о расходе средств на содержание </t>
  </si>
  <si>
    <t xml:space="preserve">и текущий ремонт общего имущества многоквартирного дома </t>
  </si>
  <si>
    <t>1.</t>
  </si>
  <si>
    <t xml:space="preserve">Начислено всего на содержание МКД, в том числе: </t>
  </si>
  <si>
    <t xml:space="preserve">Содержание и ремонт жилья  </t>
  </si>
  <si>
    <t xml:space="preserve">Наем </t>
  </si>
  <si>
    <t>Вывоз мусора (по графику)</t>
  </si>
  <si>
    <t xml:space="preserve">Обслуживание вне квартирных газовых сетей </t>
  </si>
  <si>
    <t>Антенна</t>
  </si>
  <si>
    <t>2.</t>
  </si>
  <si>
    <t>Уплачено:</t>
  </si>
  <si>
    <t>3.</t>
  </si>
  <si>
    <t>Фактические расходы на содержание МКД, в том числе</t>
  </si>
  <si>
    <t>3.1.</t>
  </si>
  <si>
    <t>Содержание конструктивных элементов:</t>
  </si>
  <si>
    <t>А) Заработная плата, налог</t>
  </si>
  <si>
    <t>Б) Прочие расходы (охрана труда, транспортные расходы,спец.одежда)</t>
  </si>
  <si>
    <t>В) Перечень работ: плановые осмотры, остекление окон в подъездах.</t>
  </si>
  <si>
    <t>Г) Техническое обслуживание системы естественной вентканалов и дымоходов</t>
  </si>
  <si>
    <t>3.2.</t>
  </si>
  <si>
    <t>Ремонт внутридомового инженерного оборудования:</t>
  </si>
  <si>
    <t>Б) Прочие расходы (охрана труда, транспортные расходы, спец.одежда)</t>
  </si>
  <si>
    <t>В) Перечень работ: плановые осмотры, ревизия инженерного оборудования, частичный ремонт отопительной  системы,  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</si>
  <si>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3.3</t>
  </si>
  <si>
    <t>Материалы</t>
  </si>
  <si>
    <t>3.4</t>
  </si>
  <si>
    <t>Содержание придомовой территории:</t>
  </si>
  <si>
    <t>А) Вывоз мусора по графику</t>
  </si>
  <si>
    <t>Б) Вывоз крупногабаритного мусора</t>
  </si>
  <si>
    <t>В) Обслуживание придомовой территории:</t>
  </si>
  <si>
    <t>·         Заработная плата, налог</t>
  </si>
  <si>
    <t>·         Прочие расходы</t>
  </si>
  <si>
    <t>·         Перечень работ: удаление с крыш снега и наледи, подсыпка придомовой территории, покос травы.</t>
  </si>
  <si>
    <t>Г) Дератизация по заявкам.</t>
  </si>
  <si>
    <t>3.5</t>
  </si>
  <si>
    <t>АУР (наем, аренда, связь, программное обеспечение, услуги юриста, экономиста, паспортного стола, бухгалтерии, налоги, гос. пошлина, доставка квитанций, диспетчерская служба)</t>
  </si>
  <si>
    <t>3.6</t>
  </si>
  <si>
    <t>Обслуживание вне квартирных газовых сетей:</t>
  </si>
  <si>
    <t>Капитальный ремонт</t>
  </si>
  <si>
    <t>исп. Экономист</t>
  </si>
  <si>
    <t>тел 8(351)52 4-92-97</t>
  </si>
  <si>
    <t>по адресу: ул. Высоковольтная , д.1 а</t>
  </si>
  <si>
    <t>Общая площадь жилых помещений: 501,00   м2</t>
  </si>
  <si>
    <t>В) Перечень работ: плановые осмотры, остекление окон в подъездах, ремонт электропроводки.</t>
  </si>
  <si>
    <t>3.7</t>
  </si>
  <si>
    <t>Составление технического паспорта МКД</t>
  </si>
  <si>
    <t>по адресу: ул. Высоковольтная , д.1 б</t>
  </si>
  <si>
    <t>Общая площадь жилых помещений:499,9   м2</t>
  </si>
  <si>
    <t>по адресу: ул. Высоковольтная , д.1 в</t>
  </si>
  <si>
    <t>Общая площадь жилых помещений:  712,4   м2</t>
  </si>
  <si>
    <t>В) Перечень работ: плановые осмотры, остекление окон в подъездах, ремонт эл.проводки.</t>
  </si>
  <si>
    <t>по адресу: ул. Высоковольтная , д.1 г</t>
  </si>
  <si>
    <t>Общая площадь жилых помещений:  700,5   м2</t>
  </si>
  <si>
    <t>В) Перечень работ: плановые осмотры, остекление окон в подъездах, ремонт эл.проводки, патронов, автомата в подъезде, ремонт кровли.</t>
  </si>
  <si>
    <t>В) Перечень работ: плановые осмотры, ревизия инженерного оборудования, частичный ремонт отопительной  и водопроводной системы, ремонт канализационной системы,  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</si>
  <si>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В) Перечень работ: плановые осмотры, ревизия инженерного оборудования, частичный ремонт отопительной и водопроводной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</si>
  <si>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Ленина, д. 3</t>
  </si>
  <si>
    <t>Общая площадь жилых помещений: 333,00   м2</t>
  </si>
  <si>
    <t>В) Перечень работ: плановые осмотры, ремонт кровли, замена автоматов на счетчике.</t>
  </si>
  <si>
    <t>В) Перечень работ: плановые осмотры, ревизия инженерного оборудования, частичный ремонт отопительной 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</si>
  <si>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по адресу: ул. Ленина, д. 4</t>
  </si>
  <si>
    <t>Общая площадь жилых помещений: 344,00   м2</t>
  </si>
  <si>
    <t>Общая площадь жилых помещений: 341,0   м2</t>
  </si>
  <si>
    <t>по адресу: ул. Ленина, д. 5</t>
  </si>
  <si>
    <t>по адресу: ул. Ленина, д. 6</t>
  </si>
  <si>
    <t>Общая площадь жилых помещений: 324,4  м2</t>
  </si>
  <si>
    <t>по адресу: ул. Ленина, д. 7</t>
  </si>
  <si>
    <t>Общая площадь жилых помещений: 744,0  м2</t>
  </si>
  <si>
    <t>В) Перечень работ: плановые осмотры, ремонт кровли, ремонт цоколя.</t>
  </si>
  <si>
    <t>по адресу: ул. Ленина, д. 8</t>
  </si>
  <si>
    <t>Общая площадь жилых помещений: 728,8  м2</t>
  </si>
  <si>
    <t>В) Перечень работ: плановые осмотры, ревизия инженерного оборудования, частичный ремонт отопительной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</si>
  <si>
    <t>В) Перечень работ: плановые осмотры, ремонт кровли с подключением сварочного аппарата к щитку, ремонт цоколя, ремонт подъездов.</t>
  </si>
  <si>
    <t>Г) Техническое обслуживание системы естественной вентиляции и дымоходов</t>
  </si>
  <si>
    <t>по адресу: ул. Ленина, д. 9</t>
  </si>
  <si>
    <t>Общая площадь жилых помещений: 339,7  м2</t>
  </si>
  <si>
    <t>В) Перечень работ: плановые осмотры,  ремонт щитка.</t>
  </si>
  <si>
    <t>по адресу: ул. Ленина, д. 10</t>
  </si>
  <si>
    <t>Общая площадь жилых помещений: 339,1  м2</t>
  </si>
  <si>
    <t>В) Перечень работ: плановые осмотры,  ремонт цоколя, остекление окон в подъездах.</t>
  </si>
  <si>
    <t>по адресу: ул. Ленина, д. 11</t>
  </si>
  <si>
    <t>Общая площадь жилых помещений: 336,4  м2</t>
  </si>
  <si>
    <t>В) Перечень работ: плановые осмотры, остекление окон в подъездах, ремонт эл. автоматов, замена выключателей в подъезде.</t>
  </si>
  <si>
    <t>по адресу: ул. Ленина, д. 12</t>
  </si>
  <si>
    <t>Общая площадь жилых помещений: 345,1  м2</t>
  </si>
  <si>
    <t>по адресу: ул. Ленина, д. 13</t>
  </si>
  <si>
    <t>Общая площадь жилых помещений: 646,0  м2</t>
  </si>
  <si>
    <t>В) Перечень работ: плановые осмотры, ревизия инженерного оборудования, частичный ремонт отопительной и канализационной системы, прочистка общедомовой канализации, проверка канализационных вытяжек, чистка колодцев, набивка сальников в вентилях и задвижках, уплотнение сгонов.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</si>
</sst>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3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0" fillId="0" borderId="1" xfId="0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top" wrapText="1"/>
    </xf>
    <xf numFmtId="0" fontId="6" fillId="0" borderId="1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top" wrapText="1"/>
    </xf>
    <xf numFmtId="0" fontId="4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5" fillId="0" borderId="1" xfId="0" applyFont="1" applyBorder="1"/>
    <xf numFmtId="2" fontId="6" fillId="0" borderId="1" xfId="0" applyNumberFormat="1" applyFont="1" applyBorder="1"/>
    <xf numFmtId="49" fontId="4" fillId="0" borderId="2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7"/>
  <sheetViews>
    <sheetView topLeftCell="A7" workbookViewId="0">
      <selection sqref="A1:XFD104857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46</v>
      </c>
    </row>
    <row r="11" spans="2:5" ht="15.75">
      <c r="C11" s="4"/>
    </row>
    <row r="12" spans="2:5" ht="15.75">
      <c r="B12" s="4" t="s">
        <v>47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58896.36</v>
      </c>
    </row>
    <row r="16" spans="2:5">
      <c r="B16" s="23"/>
      <c r="C16" s="8" t="s">
        <v>9</v>
      </c>
      <c r="D16" s="9">
        <v>54586.44</v>
      </c>
    </row>
    <row r="17" spans="2:4">
      <c r="B17" s="23"/>
      <c r="C17" s="8" t="s">
        <v>10</v>
      </c>
      <c r="D17" s="9">
        <v>148.91999999999999</v>
      </c>
    </row>
    <row r="18" spans="2:4">
      <c r="B18" s="23"/>
      <c r="C18" s="8" t="s">
        <v>11</v>
      </c>
      <c r="D18" s="9">
        <v>3605.04</v>
      </c>
    </row>
    <row r="19" spans="2:4">
      <c r="B19" s="23"/>
      <c r="C19" s="8" t="s">
        <v>12</v>
      </c>
      <c r="D19" s="9">
        <v>555.96</v>
      </c>
    </row>
    <row r="20" spans="2:4">
      <c r="B20" s="24"/>
      <c r="C20" s="8" t="s">
        <v>13</v>
      </c>
      <c r="D20" s="9">
        <v>0</v>
      </c>
    </row>
    <row r="21" spans="2:4">
      <c r="B21" s="10" t="s">
        <v>14</v>
      </c>
      <c r="C21" s="8" t="s">
        <v>15</v>
      </c>
      <c r="D21" s="9">
        <v>56199.63</v>
      </c>
    </row>
    <row r="22" spans="2:4" ht="15.75" customHeight="1">
      <c r="B22" s="10" t="s">
        <v>16</v>
      </c>
      <c r="C22" s="11" t="s">
        <v>17</v>
      </c>
      <c r="D22" s="12">
        <f>SUM(D23+D28+D32+D33+D41+D42+D43)</f>
        <v>61541.639999999992</v>
      </c>
    </row>
    <row r="23" spans="2:4">
      <c r="B23" s="25" t="s">
        <v>18</v>
      </c>
      <c r="C23" s="11" t="s">
        <v>19</v>
      </c>
      <c r="D23" s="12">
        <f>SUM(D24+D25+D27)</f>
        <v>12730.460000000001</v>
      </c>
    </row>
    <row r="24" spans="2:4">
      <c r="B24" s="26"/>
      <c r="C24" s="8" t="s">
        <v>20</v>
      </c>
      <c r="D24" s="9">
        <v>8962.94</v>
      </c>
    </row>
    <row r="25" spans="2:4" ht="30">
      <c r="B25" s="26"/>
      <c r="C25" s="8" t="s">
        <v>21</v>
      </c>
      <c r="D25" s="9">
        <v>2179.35</v>
      </c>
    </row>
    <row r="26" spans="2:4" ht="30.75" customHeight="1">
      <c r="B26" s="26"/>
      <c r="C26" s="20" t="s">
        <v>48</v>
      </c>
      <c r="D26" s="21"/>
    </row>
    <row r="27" spans="2:4" ht="30">
      <c r="B27" s="27"/>
      <c r="C27" s="8" t="s">
        <v>23</v>
      </c>
      <c r="D27" s="9">
        <v>1588.17</v>
      </c>
    </row>
    <row r="28" spans="2:4">
      <c r="B28" s="25" t="s">
        <v>24</v>
      </c>
      <c r="C28" s="8" t="s">
        <v>25</v>
      </c>
      <c r="D28" s="12">
        <f>SUM(D29+D30)</f>
        <v>21131.93</v>
      </c>
    </row>
    <row r="29" spans="2:4">
      <c r="B29" s="26"/>
      <c r="C29" s="8" t="s">
        <v>20</v>
      </c>
      <c r="D29" s="9">
        <v>16998.68</v>
      </c>
    </row>
    <row r="30" spans="2:4" ht="30">
      <c r="B30" s="26"/>
      <c r="C30" s="8" t="s">
        <v>26</v>
      </c>
      <c r="D30" s="9">
        <v>4133.25</v>
      </c>
    </row>
    <row r="31" spans="2:4" ht="60" customHeight="1">
      <c r="B31" s="27"/>
      <c r="C31" s="20" t="s">
        <v>27</v>
      </c>
      <c r="D31" s="21"/>
    </row>
    <row r="32" spans="2:4">
      <c r="B32" s="13" t="s">
        <v>28</v>
      </c>
      <c r="C32" s="8" t="s">
        <v>29</v>
      </c>
      <c r="D32" s="9">
        <v>1827.75</v>
      </c>
    </row>
    <row r="33" spans="1:4">
      <c r="B33" s="17" t="s">
        <v>30</v>
      </c>
      <c r="C33" s="8" t="s">
        <v>31</v>
      </c>
      <c r="D33" s="12">
        <f>SUM(D34+D35+D36)</f>
        <v>14461.909999999998</v>
      </c>
    </row>
    <row r="34" spans="1:4">
      <c r="B34" s="18"/>
      <c r="C34" s="8" t="s">
        <v>32</v>
      </c>
      <c r="D34" s="9">
        <v>3605.04</v>
      </c>
    </row>
    <row r="35" spans="1:4">
      <c r="B35" s="18"/>
      <c r="C35" s="8" t="s">
        <v>33</v>
      </c>
      <c r="D35" s="9">
        <v>4709.3999999999996</v>
      </c>
    </row>
    <row r="36" spans="1:4">
      <c r="B36" s="18"/>
      <c r="C36" s="8" t="s">
        <v>34</v>
      </c>
      <c r="D36" s="12">
        <f>SUM(D37+D38)</f>
        <v>6147.4699999999993</v>
      </c>
    </row>
    <row r="37" spans="1:4">
      <c r="B37" s="18"/>
      <c r="C37" s="8" t="s">
        <v>35</v>
      </c>
      <c r="D37" s="9">
        <v>4945.07</v>
      </c>
    </row>
    <row r="38" spans="1:4">
      <c r="B38" s="18"/>
      <c r="C38" s="8" t="s">
        <v>36</v>
      </c>
      <c r="D38" s="9">
        <v>1202.4000000000001</v>
      </c>
    </row>
    <row r="39" spans="1:4" ht="30" customHeight="1">
      <c r="B39" s="18"/>
      <c r="C39" s="20" t="s">
        <v>37</v>
      </c>
      <c r="D39" s="21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9333.6299999999992</v>
      </c>
    </row>
    <row r="42" spans="1:4">
      <c r="B42" s="13" t="s">
        <v>41</v>
      </c>
      <c r="C42" s="8" t="s">
        <v>42</v>
      </c>
      <c r="D42" s="9">
        <v>555.96</v>
      </c>
    </row>
    <row r="43" spans="1:4">
      <c r="B43" s="13" t="s">
        <v>49</v>
      </c>
      <c r="C43" s="8" t="s">
        <v>50</v>
      </c>
      <c r="D43" s="9">
        <v>1500</v>
      </c>
    </row>
    <row r="44" spans="1:4">
      <c r="B44" s="13">
        <v>4</v>
      </c>
      <c r="C44" s="8" t="s">
        <v>43</v>
      </c>
      <c r="D44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  <pageSetup paperSize="9" orientation="portrait" horizontalDpi="180" verticalDpi="18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E47"/>
  <sheetViews>
    <sheetView topLeftCell="A31" workbookViewId="0">
      <selection activeCell="A31" sqref="A1:XFD104857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74</v>
      </c>
    </row>
    <row r="11" spans="2:5" ht="15.75">
      <c r="C11" s="4"/>
    </row>
    <row r="12" spans="2:5" ht="15.75">
      <c r="B12" s="4" t="s">
        <v>75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85246.13</v>
      </c>
    </row>
    <row r="16" spans="2:5">
      <c r="B16" s="23"/>
      <c r="C16" s="8" t="s">
        <v>9</v>
      </c>
      <c r="D16" s="9">
        <v>79127.100000000006</v>
      </c>
    </row>
    <row r="17" spans="2:4">
      <c r="B17" s="23"/>
      <c r="C17" s="8" t="s">
        <v>10</v>
      </c>
      <c r="D17" s="16">
        <v>121.2</v>
      </c>
    </row>
    <row r="18" spans="2:4">
      <c r="B18" s="23"/>
      <c r="C18" s="8" t="s">
        <v>11</v>
      </c>
      <c r="D18" s="16">
        <v>5225.76</v>
      </c>
    </row>
    <row r="19" spans="2:4">
      <c r="B19" s="23"/>
      <c r="C19" s="8" t="s">
        <v>12</v>
      </c>
      <c r="D19" s="9">
        <v>556.07000000000005</v>
      </c>
    </row>
    <row r="20" spans="2:4">
      <c r="B20" s="24"/>
      <c r="C20" s="8" t="s">
        <v>13</v>
      </c>
      <c r="D20" s="16">
        <v>216</v>
      </c>
    </row>
    <row r="21" spans="2:4">
      <c r="B21" s="10" t="s">
        <v>14</v>
      </c>
      <c r="C21" s="8" t="s">
        <v>15</v>
      </c>
      <c r="D21" s="9">
        <v>86057.84</v>
      </c>
    </row>
    <row r="22" spans="2:4" ht="15" customHeight="1">
      <c r="B22" s="10" t="s">
        <v>16</v>
      </c>
      <c r="C22" s="11" t="s">
        <v>17</v>
      </c>
      <c r="D22" s="15">
        <f>SUM(D23+D28+D32+D33+D41+D42)</f>
        <v>89322.44</v>
      </c>
    </row>
    <row r="23" spans="2:4">
      <c r="B23" s="25" t="s">
        <v>18</v>
      </c>
      <c r="C23" s="11" t="s">
        <v>19</v>
      </c>
      <c r="D23" s="12">
        <f>SUM(D24+D25+D27)</f>
        <v>18518.87</v>
      </c>
    </row>
    <row r="24" spans="2:4">
      <c r="B24" s="26"/>
      <c r="C24" s="8" t="s">
        <v>20</v>
      </c>
      <c r="D24" s="16">
        <v>13038.3</v>
      </c>
    </row>
    <row r="25" spans="2:4" ht="30">
      <c r="B25" s="26"/>
      <c r="C25" s="8" t="s">
        <v>21</v>
      </c>
      <c r="D25" s="16">
        <v>3170.28</v>
      </c>
    </row>
    <row r="26" spans="2:4" ht="30.75" customHeight="1">
      <c r="B26" s="26"/>
      <c r="C26" s="20" t="s">
        <v>77</v>
      </c>
      <c r="D26" s="21"/>
    </row>
    <row r="27" spans="2:4" ht="30">
      <c r="B27" s="27"/>
      <c r="C27" s="8" t="s">
        <v>78</v>
      </c>
      <c r="D27" s="9">
        <v>2310.29</v>
      </c>
    </row>
    <row r="28" spans="2:4">
      <c r="B28" s="25" t="s">
        <v>24</v>
      </c>
      <c r="C28" s="8" t="s">
        <v>25</v>
      </c>
      <c r="D28" s="12">
        <f>SUM(D29+D30)</f>
        <v>30740.42</v>
      </c>
    </row>
    <row r="29" spans="2:4">
      <c r="B29" s="26"/>
      <c r="C29" s="8" t="s">
        <v>20</v>
      </c>
      <c r="D29" s="9">
        <v>24727.82</v>
      </c>
    </row>
    <row r="30" spans="2:4" ht="30">
      <c r="B30" s="26"/>
      <c r="C30" s="8" t="s">
        <v>26</v>
      </c>
      <c r="D30" s="16">
        <v>6012.6</v>
      </c>
    </row>
    <row r="31" spans="2:4" ht="60.75" customHeight="1">
      <c r="B31" s="27"/>
      <c r="C31" s="20" t="s">
        <v>76</v>
      </c>
      <c r="D31" s="21"/>
    </row>
    <row r="32" spans="2:4">
      <c r="B32" s="13" t="s">
        <v>28</v>
      </c>
      <c r="C32" s="8" t="s">
        <v>29</v>
      </c>
      <c r="D32" s="16">
        <v>4910.3900000000003</v>
      </c>
    </row>
    <row r="33" spans="1:4">
      <c r="B33" s="17" t="s">
        <v>30</v>
      </c>
      <c r="C33" s="8" t="s">
        <v>31</v>
      </c>
      <c r="D33" s="12">
        <f>SUM(D34+D35+D36)</f>
        <v>21019.15</v>
      </c>
    </row>
    <row r="34" spans="1:4">
      <c r="B34" s="18"/>
      <c r="C34" s="8" t="s">
        <v>32</v>
      </c>
      <c r="D34" s="16">
        <v>5225.76</v>
      </c>
    </row>
    <row r="35" spans="1:4">
      <c r="B35" s="18"/>
      <c r="C35" s="8" t="s">
        <v>33</v>
      </c>
      <c r="D35" s="16">
        <v>6850.72</v>
      </c>
    </row>
    <row r="36" spans="1:4">
      <c r="B36" s="18"/>
      <c r="C36" s="8" t="s">
        <v>34</v>
      </c>
      <c r="D36" s="12">
        <f>SUM(D37+D38)</f>
        <v>8942.67</v>
      </c>
    </row>
    <row r="37" spans="1:4">
      <c r="B37" s="18"/>
      <c r="C37" s="8" t="s">
        <v>35</v>
      </c>
      <c r="D37" s="9">
        <v>7193.55</v>
      </c>
    </row>
    <row r="38" spans="1:4">
      <c r="B38" s="18"/>
      <c r="C38" s="8" t="s">
        <v>36</v>
      </c>
      <c r="D38" s="16">
        <v>1749.12</v>
      </c>
    </row>
    <row r="39" spans="1:4" ht="30.75" customHeight="1">
      <c r="B39" s="18"/>
      <c r="C39" s="28" t="s">
        <v>37</v>
      </c>
      <c r="D39" s="29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13577.54</v>
      </c>
    </row>
    <row r="42" spans="1:4">
      <c r="B42" s="13" t="s">
        <v>41</v>
      </c>
      <c r="C42" s="8" t="s">
        <v>42</v>
      </c>
      <c r="D42" s="9">
        <v>556.07000000000005</v>
      </c>
    </row>
    <row r="43" spans="1:4">
      <c r="B43" s="13">
        <v>4</v>
      </c>
      <c r="C43" s="8" t="s">
        <v>43</v>
      </c>
      <c r="D43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E9" sqref="E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79</v>
      </c>
    </row>
    <row r="11" spans="2:5" ht="15.75">
      <c r="C11" s="4"/>
    </row>
    <row r="12" spans="2:5" ht="15.75">
      <c r="B12" s="4" t="s">
        <v>80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39834.959999999999</v>
      </c>
    </row>
    <row r="16" spans="2:5">
      <c r="B16" s="23"/>
      <c r="C16" s="8" t="s">
        <v>9</v>
      </c>
      <c r="D16" s="9">
        <v>37001.46</v>
      </c>
    </row>
    <row r="17" spans="2:4">
      <c r="B17" s="23"/>
      <c r="C17" s="8" t="s">
        <v>10</v>
      </c>
      <c r="D17" s="16">
        <v>111.84</v>
      </c>
    </row>
    <row r="18" spans="2:4">
      <c r="B18" s="23"/>
      <c r="C18" s="8" t="s">
        <v>11</v>
      </c>
      <c r="D18" s="16">
        <v>2443.6799999999998</v>
      </c>
    </row>
    <row r="19" spans="2:4">
      <c r="B19" s="23"/>
      <c r="C19" s="8" t="s">
        <v>12</v>
      </c>
      <c r="D19" s="9">
        <v>277.98</v>
      </c>
    </row>
    <row r="20" spans="2:4">
      <c r="B20" s="24"/>
      <c r="C20" s="8" t="s">
        <v>13</v>
      </c>
      <c r="D20" s="16">
        <v>0</v>
      </c>
    </row>
    <row r="21" spans="2:4">
      <c r="B21" s="10" t="s">
        <v>14</v>
      </c>
      <c r="C21" s="8" t="s">
        <v>15</v>
      </c>
      <c r="D21" s="9">
        <v>38254.54</v>
      </c>
    </row>
    <row r="22" spans="2:4" ht="15" customHeight="1">
      <c r="B22" s="10" t="s">
        <v>16</v>
      </c>
      <c r="C22" s="11" t="s">
        <v>17</v>
      </c>
      <c r="D22" s="15">
        <f>SUM(D23+D28+D32+D33+D41+D42)</f>
        <v>40166.020000000004</v>
      </c>
    </row>
    <row r="23" spans="2:4">
      <c r="B23" s="25" t="s">
        <v>18</v>
      </c>
      <c r="C23" s="11" t="s">
        <v>19</v>
      </c>
      <c r="D23" s="12">
        <f>SUM(D24+D25+D27)</f>
        <v>8631.81</v>
      </c>
    </row>
    <row r="24" spans="2:4">
      <c r="B24" s="26"/>
      <c r="C24" s="8" t="s">
        <v>20</v>
      </c>
      <c r="D24" s="16">
        <v>6077.27</v>
      </c>
    </row>
    <row r="25" spans="2:4" ht="30">
      <c r="B25" s="26"/>
      <c r="C25" s="8" t="s">
        <v>21</v>
      </c>
      <c r="D25" s="16">
        <v>1477.7</v>
      </c>
    </row>
    <row r="26" spans="2:4" ht="15.75" customHeight="1">
      <c r="B26" s="26"/>
      <c r="C26" s="20" t="s">
        <v>81</v>
      </c>
      <c r="D26" s="21"/>
    </row>
    <row r="27" spans="2:4" ht="30">
      <c r="B27" s="27"/>
      <c r="C27" s="8" t="s">
        <v>78</v>
      </c>
      <c r="D27" s="9">
        <v>1076.8399999999999</v>
      </c>
    </row>
    <row r="28" spans="2:4">
      <c r="B28" s="25" t="s">
        <v>24</v>
      </c>
      <c r="C28" s="8" t="s">
        <v>25</v>
      </c>
      <c r="D28" s="12">
        <f>SUM(D29+D30)</f>
        <v>14328.37</v>
      </c>
    </row>
    <row r="29" spans="2:4">
      <c r="B29" s="26"/>
      <c r="C29" s="8" t="s">
        <v>20</v>
      </c>
      <c r="D29" s="9">
        <v>11525.85</v>
      </c>
    </row>
    <row r="30" spans="2:4" ht="30">
      <c r="B30" s="26"/>
      <c r="C30" s="8" t="s">
        <v>26</v>
      </c>
      <c r="D30" s="16">
        <v>2802.52</v>
      </c>
    </row>
    <row r="31" spans="2:4" ht="60.75" customHeight="1">
      <c r="B31" s="27"/>
      <c r="C31" s="20" t="s">
        <v>76</v>
      </c>
      <c r="D31" s="21"/>
    </row>
    <row r="32" spans="2:4">
      <c r="B32" s="13" t="s">
        <v>28</v>
      </c>
      <c r="C32" s="8" t="s">
        <v>29</v>
      </c>
      <c r="D32" s="16">
        <v>794.14</v>
      </c>
    </row>
    <row r="33" spans="1:4">
      <c r="B33" s="17" t="s">
        <v>30</v>
      </c>
      <c r="C33" s="8" t="s">
        <v>31</v>
      </c>
      <c r="D33" s="12">
        <f>SUM(D34+D35+D36)</f>
        <v>9805.11</v>
      </c>
    </row>
    <row r="34" spans="1:4">
      <c r="B34" s="18"/>
      <c r="C34" s="8" t="s">
        <v>32</v>
      </c>
      <c r="D34" s="16">
        <v>2443.6799999999998</v>
      </c>
    </row>
    <row r="35" spans="1:4">
      <c r="B35" s="18"/>
      <c r="C35" s="8" t="s">
        <v>33</v>
      </c>
      <c r="D35" s="16">
        <v>3193.18</v>
      </c>
    </row>
    <row r="36" spans="1:4">
      <c r="B36" s="18"/>
      <c r="C36" s="8" t="s">
        <v>34</v>
      </c>
      <c r="D36" s="12">
        <f>SUM(D37+D38)</f>
        <v>4168.25</v>
      </c>
    </row>
    <row r="37" spans="1:4">
      <c r="B37" s="18"/>
      <c r="C37" s="8" t="s">
        <v>35</v>
      </c>
      <c r="D37" s="9">
        <v>3352.97</v>
      </c>
    </row>
    <row r="38" spans="1:4">
      <c r="B38" s="18"/>
      <c r="C38" s="8" t="s">
        <v>36</v>
      </c>
      <c r="D38" s="16">
        <v>815.28</v>
      </c>
    </row>
    <row r="39" spans="1:4" ht="30.75" customHeight="1">
      <c r="B39" s="18"/>
      <c r="C39" s="28" t="s">
        <v>37</v>
      </c>
      <c r="D39" s="29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6328.61</v>
      </c>
    </row>
    <row r="42" spans="1:4">
      <c r="B42" s="13" t="s">
        <v>41</v>
      </c>
      <c r="C42" s="8" t="s">
        <v>42</v>
      </c>
      <c r="D42" s="9">
        <v>277.98</v>
      </c>
    </row>
    <row r="43" spans="1:4">
      <c r="B43" s="13">
        <v>4</v>
      </c>
      <c r="C43" s="8" t="s">
        <v>43</v>
      </c>
      <c r="D43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47"/>
  <sheetViews>
    <sheetView topLeftCell="A10" workbookViewId="0">
      <selection activeCell="E42" sqref="E42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82</v>
      </c>
    </row>
    <row r="11" spans="2:5" ht="15.75">
      <c r="C11" s="4"/>
    </row>
    <row r="12" spans="2:5" ht="15.75">
      <c r="B12" s="4" t="s">
        <v>83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39688.26</v>
      </c>
    </row>
    <row r="16" spans="2:5">
      <c r="B16" s="23"/>
      <c r="C16" s="8" t="s">
        <v>9</v>
      </c>
      <c r="D16" s="9">
        <v>36968.76</v>
      </c>
    </row>
    <row r="17" spans="2:4">
      <c r="B17" s="23"/>
      <c r="C17" s="8" t="s">
        <v>10</v>
      </c>
      <c r="D17" s="16">
        <v>0</v>
      </c>
    </row>
    <row r="18" spans="2:4">
      <c r="B18" s="23"/>
      <c r="C18" s="8" t="s">
        <v>11</v>
      </c>
      <c r="D18" s="16">
        <v>2441.52</v>
      </c>
    </row>
    <row r="19" spans="2:4">
      <c r="B19" s="23"/>
      <c r="C19" s="8" t="s">
        <v>12</v>
      </c>
      <c r="D19" s="9">
        <v>277.98</v>
      </c>
    </row>
    <row r="20" spans="2:4">
      <c r="B20" s="24"/>
      <c r="C20" s="8" t="s">
        <v>13</v>
      </c>
      <c r="D20" s="16">
        <v>0</v>
      </c>
    </row>
    <row r="21" spans="2:4">
      <c r="B21" s="10" t="s">
        <v>14</v>
      </c>
      <c r="C21" s="8" t="s">
        <v>15</v>
      </c>
      <c r="D21" s="9">
        <v>41593.75</v>
      </c>
    </row>
    <row r="22" spans="2:4" ht="15.75" customHeight="1">
      <c r="B22" s="10" t="s">
        <v>16</v>
      </c>
      <c r="C22" s="11" t="s">
        <v>17</v>
      </c>
      <c r="D22" s="15">
        <f>SUM(D23+D28+D32+D33+D41+D42)</f>
        <v>41122.930000000008</v>
      </c>
    </row>
    <row r="23" spans="2:4">
      <c r="B23" s="25" t="s">
        <v>18</v>
      </c>
      <c r="C23" s="11" t="s">
        <v>19</v>
      </c>
      <c r="D23" s="12">
        <f>SUM(D24+D25+D27)</f>
        <v>8616.5499999999993</v>
      </c>
    </row>
    <row r="24" spans="2:4">
      <c r="B24" s="26"/>
      <c r="C24" s="8" t="s">
        <v>20</v>
      </c>
      <c r="D24" s="16">
        <v>6066.53</v>
      </c>
    </row>
    <row r="25" spans="2:4" ht="30">
      <c r="B25" s="26"/>
      <c r="C25" s="8" t="s">
        <v>21</v>
      </c>
      <c r="D25" s="16">
        <v>1475.08</v>
      </c>
    </row>
    <row r="26" spans="2:4" ht="31.5" customHeight="1">
      <c r="B26" s="26"/>
      <c r="C26" s="20" t="s">
        <v>84</v>
      </c>
      <c r="D26" s="21"/>
    </row>
    <row r="27" spans="2:4" ht="30" customHeight="1">
      <c r="B27" s="27"/>
      <c r="C27" s="8" t="s">
        <v>78</v>
      </c>
      <c r="D27" s="9">
        <v>1074.94</v>
      </c>
    </row>
    <row r="28" spans="2:4">
      <c r="B28" s="25" t="s">
        <v>24</v>
      </c>
      <c r="C28" s="8" t="s">
        <v>25</v>
      </c>
      <c r="D28" s="12">
        <f>SUM(D29+D30)</f>
        <v>14303.07</v>
      </c>
    </row>
    <row r="29" spans="2:4">
      <c r="B29" s="26"/>
      <c r="C29" s="8" t="s">
        <v>20</v>
      </c>
      <c r="D29" s="16">
        <v>11505.5</v>
      </c>
    </row>
    <row r="30" spans="2:4" ht="30">
      <c r="B30" s="26"/>
      <c r="C30" s="8" t="s">
        <v>26</v>
      </c>
      <c r="D30" s="16">
        <v>2797.57</v>
      </c>
    </row>
    <row r="31" spans="2:4" ht="59.25" customHeight="1">
      <c r="B31" s="27"/>
      <c r="C31" s="20" t="s">
        <v>76</v>
      </c>
      <c r="D31" s="21"/>
    </row>
    <row r="32" spans="2:4">
      <c r="B32" s="13" t="s">
        <v>28</v>
      </c>
      <c r="C32" s="8" t="s">
        <v>29</v>
      </c>
      <c r="D32" s="16">
        <v>1817.95</v>
      </c>
    </row>
    <row r="33" spans="1:4">
      <c r="B33" s="17" t="s">
        <v>30</v>
      </c>
      <c r="C33" s="8" t="s">
        <v>31</v>
      </c>
      <c r="D33" s="12">
        <f>SUM(D34+D35+D36)</f>
        <v>9789.9500000000007</v>
      </c>
    </row>
    <row r="34" spans="1:4">
      <c r="B34" s="18"/>
      <c r="C34" s="8" t="s">
        <v>32</v>
      </c>
      <c r="D34" s="16">
        <v>2441.52</v>
      </c>
    </row>
    <row r="35" spans="1:4">
      <c r="B35" s="18"/>
      <c r="C35" s="8" t="s">
        <v>33</v>
      </c>
      <c r="D35" s="16">
        <v>3187.54</v>
      </c>
    </row>
    <row r="36" spans="1:4">
      <c r="B36" s="18"/>
      <c r="C36" s="8" t="s">
        <v>34</v>
      </c>
      <c r="D36" s="12">
        <f>SUM(D37+D38)</f>
        <v>4160.8900000000003</v>
      </c>
    </row>
    <row r="37" spans="1:4">
      <c r="B37" s="18"/>
      <c r="C37" s="8" t="s">
        <v>35</v>
      </c>
      <c r="D37" s="9">
        <v>3347.05</v>
      </c>
    </row>
    <row r="38" spans="1:4">
      <c r="B38" s="18"/>
      <c r="C38" s="8" t="s">
        <v>36</v>
      </c>
      <c r="D38" s="16">
        <v>813.84</v>
      </c>
    </row>
    <row r="39" spans="1:4" ht="31.5" customHeight="1">
      <c r="B39" s="18"/>
      <c r="C39" s="28" t="s">
        <v>37</v>
      </c>
      <c r="D39" s="29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6317.43</v>
      </c>
    </row>
    <row r="42" spans="1:4">
      <c r="B42" s="13" t="s">
        <v>41</v>
      </c>
      <c r="C42" s="8" t="s">
        <v>42</v>
      </c>
      <c r="D42" s="9">
        <v>277.98</v>
      </c>
    </row>
    <row r="43" spans="1:4">
      <c r="B43" s="13">
        <v>4</v>
      </c>
      <c r="C43" s="8" t="s">
        <v>43</v>
      </c>
      <c r="D43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47"/>
  <sheetViews>
    <sheetView topLeftCell="A31" workbookViewId="0">
      <selection activeCell="E39" sqref="E39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85</v>
      </c>
    </row>
    <row r="11" spans="2:5" ht="15.75">
      <c r="C11" s="4"/>
    </row>
    <row r="12" spans="2:5" ht="15.75">
      <c r="B12" s="4" t="s">
        <v>86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39518.460000000006</v>
      </c>
    </row>
    <row r="16" spans="2:5">
      <c r="B16" s="23"/>
      <c r="C16" s="8" t="s">
        <v>9</v>
      </c>
      <c r="D16" s="16">
        <v>36674.400000000001</v>
      </c>
    </row>
    <row r="17" spans="2:4">
      <c r="B17" s="23"/>
      <c r="C17" s="8" t="s">
        <v>10</v>
      </c>
      <c r="D17" s="16">
        <v>0</v>
      </c>
    </row>
    <row r="18" spans="2:4">
      <c r="B18" s="23"/>
      <c r="C18" s="8" t="s">
        <v>11</v>
      </c>
      <c r="D18" s="16">
        <v>2422.08</v>
      </c>
    </row>
    <row r="19" spans="2:4">
      <c r="B19" s="23"/>
      <c r="C19" s="8" t="s">
        <v>12</v>
      </c>
      <c r="D19" s="9">
        <v>277.98</v>
      </c>
    </row>
    <row r="20" spans="2:4">
      <c r="B20" s="24"/>
      <c r="C20" s="8" t="s">
        <v>13</v>
      </c>
      <c r="D20" s="16">
        <v>144</v>
      </c>
    </row>
    <row r="21" spans="2:4">
      <c r="B21" s="10" t="s">
        <v>14</v>
      </c>
      <c r="C21" s="8" t="s">
        <v>15</v>
      </c>
      <c r="D21" s="9">
        <v>43284.51</v>
      </c>
    </row>
    <row r="22" spans="2:4" ht="15.75" customHeight="1">
      <c r="B22" s="10" t="s">
        <v>16</v>
      </c>
      <c r="C22" s="11" t="s">
        <v>17</v>
      </c>
      <c r="D22" s="15">
        <f>SUM(D23+D28+D32+D33+D41+D42)</f>
        <v>39525.72</v>
      </c>
    </row>
    <row r="23" spans="2:4">
      <c r="B23" s="25" t="s">
        <v>18</v>
      </c>
      <c r="C23" s="11" t="s">
        <v>19</v>
      </c>
      <c r="D23" s="12">
        <f>SUM(D24+D25+D27)</f>
        <v>8547.9500000000007</v>
      </c>
    </row>
    <row r="24" spans="2:4">
      <c r="B24" s="26"/>
      <c r="C24" s="8" t="s">
        <v>20</v>
      </c>
      <c r="D24" s="16">
        <v>6018.23</v>
      </c>
    </row>
    <row r="25" spans="2:4" ht="30">
      <c r="B25" s="26"/>
      <c r="C25" s="8" t="s">
        <v>21</v>
      </c>
      <c r="D25" s="16">
        <v>1463.34</v>
      </c>
    </row>
    <row r="26" spans="2:4" ht="30" customHeight="1">
      <c r="B26" s="26"/>
      <c r="C26" s="20" t="s">
        <v>87</v>
      </c>
      <c r="D26" s="21"/>
    </row>
    <row r="27" spans="2:4" ht="30.75" customHeight="1">
      <c r="B27" s="27"/>
      <c r="C27" s="8" t="s">
        <v>78</v>
      </c>
      <c r="D27" s="9">
        <v>1066.3800000000001</v>
      </c>
    </row>
    <row r="28" spans="2:4">
      <c r="B28" s="25" t="s">
        <v>24</v>
      </c>
      <c r="C28" s="8" t="s">
        <v>25</v>
      </c>
      <c r="D28" s="12">
        <f>SUM(D29+D30)</f>
        <v>14189.18</v>
      </c>
    </row>
    <row r="29" spans="2:4">
      <c r="B29" s="26"/>
      <c r="C29" s="8" t="s">
        <v>20</v>
      </c>
      <c r="D29" s="16">
        <v>11413.88</v>
      </c>
    </row>
    <row r="30" spans="2:4" ht="30">
      <c r="B30" s="26"/>
      <c r="C30" s="8" t="s">
        <v>26</v>
      </c>
      <c r="D30" s="16">
        <v>2775.3</v>
      </c>
    </row>
    <row r="31" spans="2:4" ht="60.75" customHeight="1">
      <c r="B31" s="27"/>
      <c r="C31" s="20" t="s">
        <v>76</v>
      </c>
      <c r="D31" s="21"/>
    </row>
    <row r="32" spans="2:4">
      <c r="B32" s="13" t="s">
        <v>28</v>
      </c>
      <c r="C32" s="8" t="s">
        <v>29</v>
      </c>
      <c r="D32" s="16">
        <v>531.48</v>
      </c>
    </row>
    <row r="33" spans="1:4">
      <c r="B33" s="17" t="s">
        <v>30</v>
      </c>
      <c r="C33" s="8" t="s">
        <v>31</v>
      </c>
      <c r="D33" s="12">
        <f>SUM(D34+D35+D36)</f>
        <v>9712</v>
      </c>
    </row>
    <row r="34" spans="1:4">
      <c r="B34" s="18"/>
      <c r="C34" s="8" t="s">
        <v>32</v>
      </c>
      <c r="D34" s="16">
        <v>2422.08</v>
      </c>
    </row>
    <row r="35" spans="1:4">
      <c r="B35" s="18"/>
      <c r="C35" s="8" t="s">
        <v>33</v>
      </c>
      <c r="D35" s="16">
        <v>3162.16</v>
      </c>
    </row>
    <row r="36" spans="1:4">
      <c r="B36" s="18"/>
      <c r="C36" s="8" t="s">
        <v>34</v>
      </c>
      <c r="D36" s="12">
        <f>SUM(D37+D38)</f>
        <v>4127.76</v>
      </c>
    </row>
    <row r="37" spans="1:4">
      <c r="B37" s="18"/>
      <c r="C37" s="8" t="s">
        <v>35</v>
      </c>
      <c r="D37" s="16">
        <v>3320.4</v>
      </c>
    </row>
    <row r="38" spans="1:4">
      <c r="B38" s="18"/>
      <c r="C38" s="8" t="s">
        <v>36</v>
      </c>
      <c r="D38" s="16">
        <v>807.36</v>
      </c>
    </row>
    <row r="39" spans="1:4" ht="30.75" customHeight="1">
      <c r="B39" s="18"/>
      <c r="C39" s="28" t="s">
        <v>37</v>
      </c>
      <c r="D39" s="29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6267.13</v>
      </c>
    </row>
    <row r="42" spans="1:4">
      <c r="B42" s="13" t="s">
        <v>41</v>
      </c>
      <c r="C42" s="8" t="s">
        <v>42</v>
      </c>
      <c r="D42" s="9">
        <v>277.98</v>
      </c>
    </row>
    <row r="43" spans="1:4">
      <c r="B43" s="13">
        <v>4</v>
      </c>
      <c r="C43" s="8" t="s">
        <v>43</v>
      </c>
      <c r="D43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E47"/>
  <sheetViews>
    <sheetView topLeftCell="A31" workbookViewId="0">
      <selection activeCell="D43" sqref="D43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88</v>
      </c>
    </row>
    <row r="11" spans="2:5" ht="15.75">
      <c r="C11" s="4"/>
    </row>
    <row r="12" spans="2:5" ht="15.75">
      <c r="B12" s="4" t="s">
        <v>89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40588.79</v>
      </c>
    </row>
    <row r="16" spans="2:5">
      <c r="B16" s="23"/>
      <c r="C16" s="8" t="s">
        <v>9</v>
      </c>
      <c r="D16" s="16">
        <v>37622.879999999997</v>
      </c>
    </row>
    <row r="17" spans="2:4">
      <c r="B17" s="23"/>
      <c r="C17" s="8" t="s">
        <v>10</v>
      </c>
      <c r="D17" s="16">
        <v>220.32</v>
      </c>
    </row>
    <row r="18" spans="2:4">
      <c r="B18" s="23"/>
      <c r="C18" s="8" t="s">
        <v>11</v>
      </c>
      <c r="D18" s="16">
        <v>2484.7199999999998</v>
      </c>
    </row>
    <row r="19" spans="2:4">
      <c r="B19" s="23"/>
      <c r="C19" s="8" t="s">
        <v>12</v>
      </c>
      <c r="D19" s="9">
        <v>254.87</v>
      </c>
    </row>
    <row r="20" spans="2:4">
      <c r="B20" s="24"/>
      <c r="C20" s="8" t="s">
        <v>13</v>
      </c>
      <c r="D20" s="16">
        <v>6</v>
      </c>
    </row>
    <row r="21" spans="2:4">
      <c r="B21" s="10" t="s">
        <v>14</v>
      </c>
      <c r="C21" s="8" t="s">
        <v>15</v>
      </c>
      <c r="D21" s="9">
        <v>42236.73</v>
      </c>
    </row>
    <row r="22" spans="2:4" ht="15" customHeight="1">
      <c r="B22" s="10" t="s">
        <v>16</v>
      </c>
      <c r="C22" s="11" t="s">
        <v>17</v>
      </c>
      <c r="D22" s="15">
        <f>SUM(D23+D28+D32+D33+D41+D42)</f>
        <v>42475.51</v>
      </c>
    </row>
    <row r="23" spans="2:4">
      <c r="B23" s="25" t="s">
        <v>18</v>
      </c>
      <c r="C23" s="11" t="s">
        <v>19</v>
      </c>
      <c r="D23" s="12">
        <f>SUM(D24+D25+D27)</f>
        <v>8769.01</v>
      </c>
    </row>
    <row r="24" spans="2:4">
      <c r="B24" s="26"/>
      <c r="C24" s="8" t="s">
        <v>20</v>
      </c>
      <c r="D24" s="16">
        <v>6173.87</v>
      </c>
    </row>
    <row r="25" spans="2:4" ht="30">
      <c r="B25" s="26"/>
      <c r="C25" s="8" t="s">
        <v>21</v>
      </c>
      <c r="D25" s="16">
        <v>1501.18</v>
      </c>
    </row>
    <row r="26" spans="2:4">
      <c r="B26" s="26"/>
      <c r="C26" s="20" t="s">
        <v>22</v>
      </c>
      <c r="D26" s="21"/>
    </row>
    <row r="27" spans="2:4" ht="30">
      <c r="B27" s="27"/>
      <c r="C27" s="8" t="s">
        <v>78</v>
      </c>
      <c r="D27" s="9">
        <v>1093.96</v>
      </c>
    </row>
    <row r="28" spans="2:4">
      <c r="B28" s="25" t="s">
        <v>24</v>
      </c>
      <c r="C28" s="8" t="s">
        <v>25</v>
      </c>
      <c r="D28" s="12">
        <f>SUM(D29+D30)</f>
        <v>14556.14</v>
      </c>
    </row>
    <row r="29" spans="2:4">
      <c r="B29" s="26"/>
      <c r="C29" s="8" t="s">
        <v>20</v>
      </c>
      <c r="D29" s="16">
        <v>11709.07</v>
      </c>
    </row>
    <row r="30" spans="2:4" ht="30">
      <c r="B30" s="26"/>
      <c r="C30" s="8" t="s">
        <v>26</v>
      </c>
      <c r="D30" s="16">
        <v>2847.07</v>
      </c>
    </row>
    <row r="31" spans="2:4" ht="60" customHeight="1">
      <c r="B31" s="27"/>
      <c r="C31" s="20" t="s">
        <v>76</v>
      </c>
      <c r="D31" s="21"/>
    </row>
    <row r="32" spans="2:4">
      <c r="B32" s="13" t="s">
        <v>28</v>
      </c>
      <c r="C32" s="8" t="s">
        <v>29</v>
      </c>
      <c r="D32" s="16">
        <v>2503.11</v>
      </c>
    </row>
    <row r="33" spans="1:4">
      <c r="B33" s="17" t="s">
        <v>30</v>
      </c>
      <c r="C33" s="8" t="s">
        <v>31</v>
      </c>
      <c r="D33" s="12">
        <f>SUM(D34+D35+D36)</f>
        <v>9963.17</v>
      </c>
    </row>
    <row r="34" spans="1:4">
      <c r="B34" s="18"/>
      <c r="C34" s="8" t="s">
        <v>32</v>
      </c>
      <c r="D34" s="16">
        <v>2484.7199999999998</v>
      </c>
    </row>
    <row r="35" spans="1:4">
      <c r="B35" s="18"/>
      <c r="C35" s="8" t="s">
        <v>33</v>
      </c>
      <c r="D35" s="16">
        <v>3243.94</v>
      </c>
    </row>
    <row r="36" spans="1:4">
      <c r="B36" s="18"/>
      <c r="C36" s="8" t="s">
        <v>34</v>
      </c>
      <c r="D36" s="12">
        <f>SUM(D37+D38)</f>
        <v>4234.51</v>
      </c>
    </row>
    <row r="37" spans="1:4">
      <c r="B37" s="18"/>
      <c r="C37" s="8" t="s">
        <v>35</v>
      </c>
      <c r="D37" s="16">
        <v>3406.27</v>
      </c>
    </row>
    <row r="38" spans="1:4">
      <c r="B38" s="18"/>
      <c r="C38" s="8" t="s">
        <v>36</v>
      </c>
      <c r="D38" s="16">
        <v>828.24</v>
      </c>
    </row>
    <row r="39" spans="1:4" ht="29.25" customHeight="1">
      <c r="B39" s="18"/>
      <c r="C39" s="28" t="s">
        <v>37</v>
      </c>
      <c r="D39" s="29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6429.21</v>
      </c>
    </row>
    <row r="42" spans="1:4">
      <c r="B42" s="13" t="s">
        <v>41</v>
      </c>
      <c r="C42" s="8" t="s">
        <v>42</v>
      </c>
      <c r="D42" s="9">
        <v>254.87</v>
      </c>
    </row>
    <row r="43" spans="1:4">
      <c r="B43" s="13">
        <v>4</v>
      </c>
      <c r="C43" s="8" t="s">
        <v>43</v>
      </c>
      <c r="D43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47"/>
  <sheetViews>
    <sheetView topLeftCell="A37" workbookViewId="0">
      <selection activeCell="D44" sqref="D44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90</v>
      </c>
    </row>
    <row r="11" spans="2:5" ht="15.75">
      <c r="C11" s="4"/>
    </row>
    <row r="12" spans="2:5" ht="15.75">
      <c r="B12" s="4" t="s">
        <v>91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76048.09</v>
      </c>
    </row>
    <row r="16" spans="2:5">
      <c r="B16" s="23"/>
      <c r="C16" s="8" t="s">
        <v>9</v>
      </c>
      <c r="D16" s="9">
        <v>70427.16</v>
      </c>
    </row>
    <row r="17" spans="2:4">
      <c r="B17" s="23"/>
      <c r="C17" s="8" t="s">
        <v>10</v>
      </c>
      <c r="D17" s="9">
        <v>79.44</v>
      </c>
    </row>
    <row r="18" spans="2:4">
      <c r="B18" s="23"/>
      <c r="C18" s="8" t="s">
        <v>11</v>
      </c>
      <c r="D18" s="16">
        <v>4651.2</v>
      </c>
    </row>
    <row r="19" spans="2:4">
      <c r="B19" s="23"/>
      <c r="C19" s="8" t="s">
        <v>12</v>
      </c>
      <c r="D19" s="9">
        <v>602.29</v>
      </c>
    </row>
    <row r="20" spans="2:4">
      <c r="B20" s="24"/>
      <c r="C20" s="8" t="s">
        <v>13</v>
      </c>
      <c r="D20" s="16">
        <v>288</v>
      </c>
    </row>
    <row r="21" spans="2:4">
      <c r="B21" s="10" t="s">
        <v>14</v>
      </c>
      <c r="C21" s="8" t="s">
        <v>15</v>
      </c>
      <c r="D21" s="16">
        <v>74061.84</v>
      </c>
    </row>
    <row r="22" spans="2:4" ht="15.75" customHeight="1">
      <c r="B22" s="10" t="s">
        <v>16</v>
      </c>
      <c r="C22" s="11" t="s">
        <v>17</v>
      </c>
      <c r="D22" s="15">
        <f>SUM(D23+D28+D32+D33+D41+D42+D43)</f>
        <v>78626.81</v>
      </c>
    </row>
    <row r="23" spans="2:4">
      <c r="B23" s="25" t="s">
        <v>18</v>
      </c>
      <c r="C23" s="11" t="s">
        <v>19</v>
      </c>
      <c r="D23" s="12">
        <f>SUM(D24+D25+D27)</f>
        <v>16414.920000000002</v>
      </c>
    </row>
    <row r="24" spans="2:4">
      <c r="B24" s="26"/>
      <c r="C24" s="8" t="s">
        <v>20</v>
      </c>
      <c r="D24" s="16">
        <v>11557</v>
      </c>
    </row>
    <row r="25" spans="2:4" ht="30">
      <c r="B25" s="26"/>
      <c r="C25" s="8" t="s">
        <v>21</v>
      </c>
      <c r="D25" s="16">
        <v>2810.1</v>
      </c>
    </row>
    <row r="26" spans="2:4" ht="30" customHeight="1">
      <c r="B26" s="26"/>
      <c r="C26" s="20" t="s">
        <v>55</v>
      </c>
      <c r="D26" s="21"/>
    </row>
    <row r="27" spans="2:4" ht="30">
      <c r="B27" s="27"/>
      <c r="C27" s="8" t="s">
        <v>23</v>
      </c>
      <c r="D27" s="9">
        <v>2047.82</v>
      </c>
    </row>
    <row r="28" spans="2:4">
      <c r="B28" s="25" t="s">
        <v>24</v>
      </c>
      <c r="C28" s="8" t="s">
        <v>25</v>
      </c>
      <c r="D28" s="12">
        <f>SUM(D29+D30)</f>
        <v>27247.96</v>
      </c>
    </row>
    <row r="29" spans="2:4">
      <c r="B29" s="26"/>
      <c r="C29" s="8" t="s">
        <v>20</v>
      </c>
      <c r="D29" s="9">
        <v>21918.46</v>
      </c>
    </row>
    <row r="30" spans="2:4" ht="30">
      <c r="B30" s="26"/>
      <c r="C30" s="8" t="s">
        <v>26</v>
      </c>
      <c r="D30" s="16">
        <v>5329.5</v>
      </c>
    </row>
    <row r="31" spans="2:4" ht="63" customHeight="1">
      <c r="B31" s="27"/>
      <c r="C31" s="20" t="s">
        <v>92</v>
      </c>
      <c r="D31" s="21"/>
    </row>
    <row r="32" spans="2:4">
      <c r="B32" s="13" t="s">
        <v>28</v>
      </c>
      <c r="C32" s="8" t="s">
        <v>29</v>
      </c>
      <c r="D32" s="9">
        <v>2176.38</v>
      </c>
    </row>
    <row r="33" spans="1:4">
      <c r="B33" s="17" t="s">
        <v>30</v>
      </c>
      <c r="C33" s="8" t="s">
        <v>31</v>
      </c>
      <c r="D33" s="12">
        <f>SUM(D34+D35+D36)</f>
        <v>18650.28</v>
      </c>
    </row>
    <row r="34" spans="1:4">
      <c r="B34" s="18"/>
      <c r="C34" s="8" t="s">
        <v>32</v>
      </c>
      <c r="D34" s="16">
        <v>4651.2</v>
      </c>
    </row>
    <row r="35" spans="1:4">
      <c r="B35" s="18"/>
      <c r="C35" s="8" t="s">
        <v>33</v>
      </c>
      <c r="D35" s="16">
        <v>6072.4</v>
      </c>
    </row>
    <row r="36" spans="1:4">
      <c r="B36" s="18"/>
      <c r="C36" s="8" t="s">
        <v>34</v>
      </c>
      <c r="D36" s="12">
        <f>SUM(D37+D38)</f>
        <v>7926.68</v>
      </c>
    </row>
    <row r="37" spans="1:4">
      <c r="B37" s="18"/>
      <c r="C37" s="8" t="s">
        <v>35</v>
      </c>
      <c r="D37" s="9">
        <v>6376.28</v>
      </c>
    </row>
    <row r="38" spans="1:4">
      <c r="B38" s="18"/>
      <c r="C38" s="8" t="s">
        <v>36</v>
      </c>
      <c r="D38" s="16">
        <v>1550.4</v>
      </c>
    </row>
    <row r="39" spans="1:4" ht="30.75" customHeight="1">
      <c r="B39" s="18"/>
      <c r="C39" s="20" t="s">
        <v>37</v>
      </c>
      <c r="D39" s="21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12034.98</v>
      </c>
    </row>
    <row r="42" spans="1:4">
      <c r="B42" s="13" t="s">
        <v>41</v>
      </c>
      <c r="C42" s="8" t="s">
        <v>42</v>
      </c>
      <c r="D42" s="9">
        <v>602.29</v>
      </c>
    </row>
    <row r="43" spans="1:4">
      <c r="B43" s="13" t="s">
        <v>49</v>
      </c>
      <c r="C43" s="8" t="s">
        <v>50</v>
      </c>
      <c r="D43" s="16">
        <v>1500</v>
      </c>
    </row>
    <row r="44" spans="1:4">
      <c r="B44" s="13">
        <v>4</v>
      </c>
      <c r="C44" s="8" t="s">
        <v>43</v>
      </c>
      <c r="D44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sqref="A1:XFD104857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51</v>
      </c>
    </row>
    <row r="11" spans="2:5" ht="15.75">
      <c r="C11" s="4"/>
    </row>
    <row r="12" spans="2:5" ht="15.75">
      <c r="B12" s="4" t="s">
        <v>52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58776.959999999992</v>
      </c>
    </row>
    <row r="16" spans="2:5">
      <c r="B16" s="23"/>
      <c r="C16" s="8" t="s">
        <v>9</v>
      </c>
      <c r="D16" s="9">
        <v>54499.199999999997</v>
      </c>
    </row>
    <row r="17" spans="2:4">
      <c r="B17" s="23"/>
      <c r="C17" s="8" t="s">
        <v>10</v>
      </c>
      <c r="D17" s="9">
        <v>122.52</v>
      </c>
    </row>
    <row r="18" spans="2:4">
      <c r="B18" s="23"/>
      <c r="C18" s="8" t="s">
        <v>11</v>
      </c>
      <c r="D18" s="9">
        <v>3599.28</v>
      </c>
    </row>
    <row r="19" spans="2:4">
      <c r="B19" s="23"/>
      <c r="C19" s="8" t="s">
        <v>12</v>
      </c>
      <c r="D19" s="9">
        <v>555.96</v>
      </c>
    </row>
    <row r="20" spans="2:4">
      <c r="B20" s="24"/>
      <c r="C20" s="8" t="s">
        <v>13</v>
      </c>
      <c r="D20" s="9">
        <v>0</v>
      </c>
    </row>
    <row r="21" spans="2:4">
      <c r="B21" s="10" t="s">
        <v>14</v>
      </c>
      <c r="C21" s="8" t="s">
        <v>15</v>
      </c>
      <c r="D21" s="9">
        <v>59561.440000000002</v>
      </c>
    </row>
    <row r="22" spans="2:4" ht="18" customHeight="1">
      <c r="B22" s="10" t="s">
        <v>16</v>
      </c>
      <c r="C22" s="11" t="s">
        <v>17</v>
      </c>
      <c r="D22" s="15">
        <f>SUM(D23+D28+D32+D33+D41+D42)</f>
        <v>58675.109999999993</v>
      </c>
    </row>
    <row r="23" spans="2:4">
      <c r="B23" s="25" t="s">
        <v>18</v>
      </c>
      <c r="C23" s="11" t="s">
        <v>19</v>
      </c>
      <c r="D23" s="12">
        <f>SUM(D24+D25+D27)</f>
        <v>12702.5</v>
      </c>
    </row>
    <row r="24" spans="2:4">
      <c r="B24" s="26"/>
      <c r="C24" s="8" t="s">
        <v>20</v>
      </c>
      <c r="D24" s="9">
        <v>8943.26</v>
      </c>
    </row>
    <row r="25" spans="2:4" ht="30">
      <c r="B25" s="26"/>
      <c r="C25" s="8" t="s">
        <v>21</v>
      </c>
      <c r="D25" s="9">
        <v>2174.56</v>
      </c>
    </row>
    <row r="26" spans="2:4" ht="16.5" customHeight="1">
      <c r="B26" s="26"/>
      <c r="C26" s="20" t="s">
        <v>22</v>
      </c>
      <c r="D26" s="21"/>
    </row>
    <row r="27" spans="2:4" ht="30">
      <c r="B27" s="27"/>
      <c r="C27" s="8" t="s">
        <v>23</v>
      </c>
      <c r="D27" s="9">
        <v>1584.68</v>
      </c>
    </row>
    <row r="28" spans="2:4">
      <c r="B28" s="25" t="s">
        <v>24</v>
      </c>
      <c r="C28" s="8" t="s">
        <v>25</v>
      </c>
      <c r="D28" s="12">
        <f>SUM(D29+D30)</f>
        <v>21085.53</v>
      </c>
    </row>
    <row r="29" spans="2:4">
      <c r="B29" s="26"/>
      <c r="C29" s="8" t="s">
        <v>20</v>
      </c>
      <c r="D29" s="9">
        <v>16961.36</v>
      </c>
    </row>
    <row r="30" spans="2:4" ht="30">
      <c r="B30" s="26"/>
      <c r="C30" s="8" t="s">
        <v>26</v>
      </c>
      <c r="D30" s="9">
        <v>4124.17</v>
      </c>
    </row>
    <row r="31" spans="2:4" ht="60.75" customHeight="1">
      <c r="B31" s="27"/>
      <c r="C31" s="20" t="s">
        <v>27</v>
      </c>
      <c r="D31" s="21"/>
    </row>
    <row r="32" spans="2:4">
      <c r="B32" s="13" t="s">
        <v>28</v>
      </c>
      <c r="C32" s="8" t="s">
        <v>29</v>
      </c>
      <c r="D32" s="9">
        <v>585.66999999999996</v>
      </c>
    </row>
    <row r="33" spans="1:4">
      <c r="B33" s="17" t="s">
        <v>30</v>
      </c>
      <c r="C33" s="8" t="s">
        <v>31</v>
      </c>
      <c r="D33" s="12">
        <f>SUM(D34+D35+D36)</f>
        <v>14432.310000000001</v>
      </c>
    </row>
    <row r="34" spans="1:4">
      <c r="B34" s="18"/>
      <c r="C34" s="8" t="s">
        <v>32</v>
      </c>
      <c r="D34" s="9">
        <v>3599.28</v>
      </c>
    </row>
    <row r="35" spans="1:4">
      <c r="B35" s="18"/>
      <c r="C35" s="8" t="s">
        <v>33</v>
      </c>
      <c r="D35" s="9">
        <v>4699.0600000000004</v>
      </c>
    </row>
    <row r="36" spans="1:4">
      <c r="B36" s="18"/>
      <c r="C36" s="8" t="s">
        <v>34</v>
      </c>
      <c r="D36" s="12">
        <f>SUM(D37+D38)</f>
        <v>6133.97</v>
      </c>
    </row>
    <row r="37" spans="1:4">
      <c r="B37" s="18"/>
      <c r="C37" s="8" t="s">
        <v>35</v>
      </c>
      <c r="D37" s="9">
        <v>4934.21</v>
      </c>
    </row>
    <row r="38" spans="1:4">
      <c r="B38" s="18"/>
      <c r="C38" s="8" t="s">
        <v>36</v>
      </c>
      <c r="D38" s="9">
        <v>1199.76</v>
      </c>
    </row>
    <row r="39" spans="1:4" ht="33" customHeight="1">
      <c r="B39" s="18"/>
      <c r="C39" s="20" t="s">
        <v>37</v>
      </c>
      <c r="D39" s="21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9313.14</v>
      </c>
    </row>
    <row r="42" spans="1:4">
      <c r="B42" s="13" t="s">
        <v>41</v>
      </c>
      <c r="C42" s="8" t="s">
        <v>42</v>
      </c>
      <c r="D42" s="9">
        <v>555.96</v>
      </c>
    </row>
    <row r="43" spans="1:4">
      <c r="B43" s="13">
        <v>4</v>
      </c>
      <c r="C43" s="8" t="s">
        <v>43</v>
      </c>
      <c r="D43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7"/>
  <sheetViews>
    <sheetView topLeftCell="A10" workbookViewId="0">
      <selection sqref="A1:XFD104857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53</v>
      </c>
    </row>
    <row r="11" spans="2:5" ht="15.75">
      <c r="C11" s="4"/>
    </row>
    <row r="12" spans="2:5" ht="15.75">
      <c r="B12" s="4" t="s">
        <v>54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83710.899999999994</v>
      </c>
    </row>
    <row r="16" spans="2:5">
      <c r="B16" s="23"/>
      <c r="C16" s="8" t="s">
        <v>9</v>
      </c>
      <c r="D16" s="9">
        <v>77665.98</v>
      </c>
    </row>
    <row r="17" spans="2:4">
      <c r="B17" s="23"/>
      <c r="C17" s="8" t="s">
        <v>10</v>
      </c>
      <c r="D17" s="9">
        <v>90.36</v>
      </c>
    </row>
    <row r="18" spans="2:4">
      <c r="B18" s="23"/>
      <c r="C18" s="8" t="s">
        <v>11</v>
      </c>
      <c r="D18" s="9">
        <v>5129.28</v>
      </c>
    </row>
    <row r="19" spans="2:4">
      <c r="B19" s="23"/>
      <c r="C19" s="8" t="s">
        <v>12</v>
      </c>
      <c r="D19" s="9">
        <v>741.28</v>
      </c>
    </row>
    <row r="20" spans="2:4">
      <c r="B20" s="24"/>
      <c r="C20" s="8" t="s">
        <v>13</v>
      </c>
      <c r="D20" s="9">
        <v>84</v>
      </c>
    </row>
    <row r="21" spans="2:4">
      <c r="B21" s="10" t="s">
        <v>14</v>
      </c>
      <c r="C21" s="8" t="s">
        <v>15</v>
      </c>
      <c r="D21" s="9">
        <v>85936.16</v>
      </c>
    </row>
    <row r="22" spans="2:4" ht="18" customHeight="1">
      <c r="B22" s="10" t="s">
        <v>16</v>
      </c>
      <c r="C22" s="11" t="s">
        <v>17</v>
      </c>
      <c r="D22" s="15">
        <f>SUM(D23+D28+D32+D33+D41+D42)</f>
        <v>84281.12</v>
      </c>
    </row>
    <row r="23" spans="2:4">
      <c r="B23" s="25" t="s">
        <v>18</v>
      </c>
      <c r="C23" s="11" t="s">
        <v>19</v>
      </c>
      <c r="D23" s="12">
        <f>SUM(D24+D25+D27)</f>
        <v>18102.150000000001</v>
      </c>
    </row>
    <row r="24" spans="2:4">
      <c r="B24" s="26"/>
      <c r="C24" s="8" t="s">
        <v>20</v>
      </c>
      <c r="D24" s="9">
        <v>12744.91</v>
      </c>
    </row>
    <row r="25" spans="2:4" ht="30">
      <c r="B25" s="26"/>
      <c r="C25" s="8" t="s">
        <v>21</v>
      </c>
      <c r="D25" s="9">
        <v>3098.94</v>
      </c>
    </row>
    <row r="26" spans="2:4" ht="29.25" customHeight="1">
      <c r="B26" s="26"/>
      <c r="C26" s="20" t="s">
        <v>55</v>
      </c>
      <c r="D26" s="21"/>
    </row>
    <row r="27" spans="2:4" ht="30">
      <c r="B27" s="27"/>
      <c r="C27" s="8" t="s">
        <v>23</v>
      </c>
      <c r="D27" s="9">
        <v>2258.3000000000002</v>
      </c>
    </row>
    <row r="28" spans="2:4">
      <c r="B28" s="25" t="s">
        <v>24</v>
      </c>
      <c r="C28" s="8" t="s">
        <v>25</v>
      </c>
      <c r="D28" s="12">
        <f>SUM(D29+D30)</f>
        <v>30048.67</v>
      </c>
    </row>
    <row r="29" spans="2:4">
      <c r="B29" s="26"/>
      <c r="C29" s="8" t="s">
        <v>20</v>
      </c>
      <c r="D29" s="9">
        <v>24171.37</v>
      </c>
    </row>
    <row r="30" spans="2:4" ht="30">
      <c r="B30" s="26"/>
      <c r="C30" s="8" t="s">
        <v>26</v>
      </c>
      <c r="D30" s="9">
        <v>5877.3</v>
      </c>
    </row>
    <row r="31" spans="2:4" ht="59.25" customHeight="1">
      <c r="B31" s="27"/>
      <c r="C31" s="20" t="s">
        <v>27</v>
      </c>
      <c r="D31" s="21"/>
    </row>
    <row r="32" spans="2:4">
      <c r="B32" s="13" t="s">
        <v>28</v>
      </c>
      <c r="C32" s="8" t="s">
        <v>29</v>
      </c>
      <c r="D32" s="9">
        <v>1549.74</v>
      </c>
    </row>
    <row r="33" spans="1:4">
      <c r="B33" s="17" t="s">
        <v>30</v>
      </c>
      <c r="C33" s="8" t="s">
        <v>31</v>
      </c>
      <c r="D33" s="12">
        <f>SUM(D34+D35+D36)</f>
        <v>20567.27</v>
      </c>
    </row>
    <row r="34" spans="1:4">
      <c r="B34" s="18"/>
      <c r="C34" s="8" t="s">
        <v>32</v>
      </c>
      <c r="D34" s="9">
        <v>5129.28</v>
      </c>
    </row>
    <row r="35" spans="1:4">
      <c r="B35" s="18"/>
      <c r="C35" s="8" t="s">
        <v>33</v>
      </c>
      <c r="D35" s="9">
        <v>6696.56</v>
      </c>
    </row>
    <row r="36" spans="1:4">
      <c r="B36" s="18"/>
      <c r="C36" s="8" t="s">
        <v>34</v>
      </c>
      <c r="D36" s="12">
        <f>SUM(D37+D38)</f>
        <v>8741.43</v>
      </c>
    </row>
    <row r="37" spans="1:4">
      <c r="B37" s="18"/>
      <c r="C37" s="8" t="s">
        <v>35</v>
      </c>
      <c r="D37" s="9">
        <v>7031.67</v>
      </c>
    </row>
    <row r="38" spans="1:4">
      <c r="B38" s="18"/>
      <c r="C38" s="8" t="s">
        <v>36</v>
      </c>
      <c r="D38" s="9">
        <v>1709.76</v>
      </c>
    </row>
    <row r="39" spans="1:4" ht="30" customHeight="1">
      <c r="B39" s="18"/>
      <c r="C39" s="20" t="s">
        <v>37</v>
      </c>
      <c r="D39" s="21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13272.01</v>
      </c>
    </row>
    <row r="42" spans="1:4">
      <c r="B42" s="13" t="s">
        <v>41</v>
      </c>
      <c r="C42" s="8" t="s">
        <v>42</v>
      </c>
      <c r="D42" s="9">
        <v>741.28</v>
      </c>
    </row>
    <row r="43" spans="1:4">
      <c r="B43" s="13">
        <v>4</v>
      </c>
      <c r="C43" s="8" t="s">
        <v>43</v>
      </c>
      <c r="D43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  <pageSetup paperSize="9" orientation="portrait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7"/>
  <sheetViews>
    <sheetView topLeftCell="A7" workbookViewId="0">
      <selection activeCell="A7" sqref="A1:XFD1048576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56</v>
      </c>
    </row>
    <row r="11" spans="2:5" ht="15.75">
      <c r="C11" s="4"/>
    </row>
    <row r="12" spans="2:5" ht="15.75">
      <c r="B12" s="4" t="s">
        <v>57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82225.540000000008</v>
      </c>
    </row>
    <row r="16" spans="2:5">
      <c r="B16" s="23"/>
      <c r="C16" s="8" t="s">
        <v>9</v>
      </c>
      <c r="D16" s="9">
        <v>76368.66</v>
      </c>
    </row>
    <row r="17" spans="2:4">
      <c r="B17" s="23"/>
      <c r="C17" s="8" t="s">
        <v>10</v>
      </c>
      <c r="D17" s="9">
        <v>0</v>
      </c>
    </row>
    <row r="18" spans="2:4">
      <c r="B18" s="23"/>
      <c r="C18" s="8" t="s">
        <v>11</v>
      </c>
      <c r="D18" s="9">
        <v>5043.6000000000004</v>
      </c>
    </row>
    <row r="19" spans="2:4">
      <c r="B19" s="23"/>
      <c r="C19" s="8" t="s">
        <v>12</v>
      </c>
      <c r="D19" s="9">
        <v>741.28</v>
      </c>
    </row>
    <row r="20" spans="2:4">
      <c r="B20" s="24"/>
      <c r="C20" s="8" t="s">
        <v>13</v>
      </c>
      <c r="D20" s="9">
        <v>72</v>
      </c>
    </row>
    <row r="21" spans="2:4">
      <c r="B21" s="10" t="s">
        <v>14</v>
      </c>
      <c r="C21" s="8" t="s">
        <v>15</v>
      </c>
      <c r="D21" s="9">
        <v>84918.29</v>
      </c>
    </row>
    <row r="22" spans="2:4" ht="17.25" customHeight="1">
      <c r="B22" s="10" t="s">
        <v>16</v>
      </c>
      <c r="C22" s="11" t="s">
        <v>17</v>
      </c>
      <c r="D22" s="15">
        <f>SUM(D23+D28+D32+D33+D41+D42)</f>
        <v>85088.98000000001</v>
      </c>
    </row>
    <row r="23" spans="2:4">
      <c r="B23" s="25" t="s">
        <v>18</v>
      </c>
      <c r="C23" s="11" t="s">
        <v>19</v>
      </c>
      <c r="D23" s="12">
        <f>SUM(D24+D25+D27)</f>
        <v>17799.760000000002</v>
      </c>
    </row>
    <row r="24" spans="2:4">
      <c r="B24" s="26"/>
      <c r="C24" s="8" t="s">
        <v>20</v>
      </c>
      <c r="D24" s="9">
        <v>12532.01</v>
      </c>
    </row>
    <row r="25" spans="2:4" ht="30">
      <c r="B25" s="26"/>
      <c r="C25" s="8" t="s">
        <v>21</v>
      </c>
      <c r="D25" s="9">
        <v>3047.17</v>
      </c>
    </row>
    <row r="26" spans="2:4" ht="30" customHeight="1">
      <c r="B26" s="26"/>
      <c r="C26" s="20" t="s">
        <v>58</v>
      </c>
      <c r="D26" s="21"/>
    </row>
    <row r="27" spans="2:4" ht="30">
      <c r="B27" s="27"/>
      <c r="C27" s="8" t="s">
        <v>23</v>
      </c>
      <c r="D27" s="9">
        <v>2220.58</v>
      </c>
    </row>
    <row r="28" spans="2:4">
      <c r="B28" s="25" t="s">
        <v>24</v>
      </c>
      <c r="C28" s="8" t="s">
        <v>25</v>
      </c>
      <c r="D28" s="12">
        <f>SUM(D29+D30)</f>
        <v>29546.73</v>
      </c>
    </row>
    <row r="29" spans="2:4">
      <c r="B29" s="26"/>
      <c r="C29" s="8" t="s">
        <v>20</v>
      </c>
      <c r="D29" s="9">
        <v>23767.61</v>
      </c>
    </row>
    <row r="30" spans="2:4" ht="30">
      <c r="B30" s="26"/>
      <c r="C30" s="8" t="s">
        <v>26</v>
      </c>
      <c r="D30" s="9">
        <v>5779.12</v>
      </c>
    </row>
    <row r="31" spans="2:4" ht="77.25" customHeight="1">
      <c r="B31" s="27"/>
      <c r="C31" s="20" t="s">
        <v>59</v>
      </c>
      <c r="D31" s="21"/>
    </row>
    <row r="32" spans="2:4">
      <c r="B32" s="13" t="s">
        <v>28</v>
      </c>
      <c r="C32" s="8" t="s">
        <v>29</v>
      </c>
      <c r="D32" s="9">
        <v>3727.19</v>
      </c>
    </row>
    <row r="33" spans="1:4">
      <c r="B33" s="17" t="s">
        <v>30</v>
      </c>
      <c r="C33" s="8" t="s">
        <v>31</v>
      </c>
      <c r="D33" s="12">
        <f>SUM(D34+D35+D36)</f>
        <v>20223.71</v>
      </c>
    </row>
    <row r="34" spans="1:4">
      <c r="B34" s="18"/>
      <c r="C34" s="8" t="s">
        <v>32</v>
      </c>
      <c r="D34" s="9">
        <v>5043.6000000000004</v>
      </c>
    </row>
    <row r="35" spans="1:4">
      <c r="B35" s="18"/>
      <c r="C35" s="8" t="s">
        <v>33</v>
      </c>
      <c r="D35" s="9">
        <v>6584.7</v>
      </c>
    </row>
    <row r="36" spans="1:4">
      <c r="B36" s="18"/>
      <c r="C36" s="8" t="s">
        <v>34</v>
      </c>
      <c r="D36" s="12">
        <f>SUM(D37+D38)</f>
        <v>8595.41</v>
      </c>
    </row>
    <row r="37" spans="1:4">
      <c r="B37" s="18"/>
      <c r="C37" s="8" t="s">
        <v>35</v>
      </c>
      <c r="D37" s="9">
        <v>6914.21</v>
      </c>
    </row>
    <row r="38" spans="1:4">
      <c r="B38" s="18"/>
      <c r="C38" s="8" t="s">
        <v>36</v>
      </c>
      <c r="D38" s="9">
        <v>1681.2</v>
      </c>
    </row>
    <row r="39" spans="1:4" ht="30" customHeight="1">
      <c r="B39" s="18"/>
      <c r="C39" s="20" t="s">
        <v>37</v>
      </c>
      <c r="D39" s="21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13050.31</v>
      </c>
    </row>
    <row r="42" spans="1:4">
      <c r="B42" s="13" t="s">
        <v>41</v>
      </c>
      <c r="C42" s="8" t="s">
        <v>42</v>
      </c>
      <c r="D42" s="9">
        <v>741.28</v>
      </c>
    </row>
    <row r="43" spans="1:4">
      <c r="B43" s="13">
        <v>4</v>
      </c>
      <c r="C43" s="8" t="s">
        <v>43</v>
      </c>
      <c r="D43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7"/>
  <sheetViews>
    <sheetView topLeftCell="A7" workbookViewId="0">
      <selection activeCell="D27" sqref="D27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61</v>
      </c>
    </row>
    <row r="11" spans="2:5" ht="15.75">
      <c r="C11" s="4"/>
    </row>
    <row r="12" spans="2:5" ht="15.75">
      <c r="B12" s="4" t="s">
        <v>62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38979.300000000003</v>
      </c>
    </row>
    <row r="16" spans="2:5">
      <c r="B16" s="23"/>
      <c r="C16" s="8" t="s">
        <v>9</v>
      </c>
      <c r="D16" s="9">
        <v>36303.72</v>
      </c>
    </row>
    <row r="17" spans="2:4">
      <c r="B17" s="23"/>
      <c r="C17" s="8" t="s">
        <v>10</v>
      </c>
      <c r="D17" s="16">
        <v>0</v>
      </c>
    </row>
    <row r="18" spans="2:4">
      <c r="B18" s="23"/>
      <c r="C18" s="8" t="s">
        <v>11</v>
      </c>
      <c r="D18" s="16">
        <v>2397.6</v>
      </c>
    </row>
    <row r="19" spans="2:4">
      <c r="B19" s="23"/>
      <c r="C19" s="8" t="s">
        <v>12</v>
      </c>
      <c r="D19" s="9">
        <v>277.98</v>
      </c>
    </row>
    <row r="20" spans="2:4">
      <c r="B20" s="24"/>
      <c r="C20" s="8" t="s">
        <v>13</v>
      </c>
      <c r="D20" s="16">
        <v>0</v>
      </c>
    </row>
    <row r="21" spans="2:4">
      <c r="B21" s="10" t="s">
        <v>14</v>
      </c>
      <c r="C21" s="8" t="s">
        <v>15</v>
      </c>
      <c r="D21" s="9">
        <v>38970.949999999997</v>
      </c>
    </row>
    <row r="22" spans="2:4" ht="18" customHeight="1">
      <c r="B22" s="10" t="s">
        <v>16</v>
      </c>
      <c r="C22" s="11" t="s">
        <v>17</v>
      </c>
      <c r="D22" s="15">
        <f>SUM(D23+D28+D32+D33+D41+D42)</f>
        <v>40773.210000000006</v>
      </c>
    </row>
    <row r="23" spans="2:4">
      <c r="B23" s="25" t="s">
        <v>18</v>
      </c>
      <c r="C23" s="11" t="s">
        <v>19</v>
      </c>
      <c r="D23" s="12">
        <f>SUM(D24+D25+D27)</f>
        <v>8461.56</v>
      </c>
    </row>
    <row r="24" spans="2:4">
      <c r="B24" s="26"/>
      <c r="C24" s="8" t="s">
        <v>20</v>
      </c>
      <c r="D24" s="16">
        <v>5957.4</v>
      </c>
    </row>
    <row r="25" spans="2:4" ht="30">
      <c r="B25" s="26"/>
      <c r="C25" s="8" t="s">
        <v>21</v>
      </c>
      <c r="D25" s="9">
        <v>1448.55</v>
      </c>
    </row>
    <row r="26" spans="2:4" ht="30.75" customHeight="1">
      <c r="B26" s="26"/>
      <c r="C26" s="20" t="s">
        <v>63</v>
      </c>
      <c r="D26" s="21"/>
    </row>
    <row r="27" spans="2:4" ht="30">
      <c r="B27" s="27"/>
      <c r="C27" s="8" t="s">
        <v>78</v>
      </c>
      <c r="D27" s="9">
        <v>1055.6099999999999</v>
      </c>
    </row>
    <row r="28" spans="2:4">
      <c r="B28" s="25" t="s">
        <v>24</v>
      </c>
      <c r="C28" s="8" t="s">
        <v>25</v>
      </c>
      <c r="D28" s="12">
        <f>SUM(D29+D30)</f>
        <v>14045.77</v>
      </c>
    </row>
    <row r="29" spans="2:4">
      <c r="B29" s="26"/>
      <c r="C29" s="8" t="s">
        <v>20</v>
      </c>
      <c r="D29" s="9">
        <v>11298.52</v>
      </c>
    </row>
    <row r="30" spans="2:4" ht="30">
      <c r="B30" s="26"/>
      <c r="C30" s="8" t="s">
        <v>26</v>
      </c>
      <c r="D30" s="9">
        <v>2747.25</v>
      </c>
    </row>
    <row r="31" spans="2:4" ht="61.5" customHeight="1">
      <c r="B31" s="27"/>
      <c r="C31" s="20" t="s">
        <v>64</v>
      </c>
      <c r="D31" s="21"/>
    </row>
    <row r="32" spans="2:4">
      <c r="B32" s="13" t="s">
        <v>28</v>
      </c>
      <c r="C32" s="8" t="s">
        <v>29</v>
      </c>
      <c r="D32" s="9">
        <v>2170.0700000000002</v>
      </c>
    </row>
    <row r="33" spans="1:4">
      <c r="B33" s="17" t="s">
        <v>30</v>
      </c>
      <c r="C33" s="8" t="s">
        <v>31</v>
      </c>
      <c r="D33" s="12">
        <f>SUM(D34+D35+D36)</f>
        <v>9614.0399999999991</v>
      </c>
    </row>
    <row r="34" spans="1:4">
      <c r="B34" s="18"/>
      <c r="C34" s="8" t="s">
        <v>32</v>
      </c>
      <c r="D34" s="16">
        <v>2397.6</v>
      </c>
    </row>
    <row r="35" spans="1:4">
      <c r="B35" s="18"/>
      <c r="C35" s="8" t="s">
        <v>33</v>
      </c>
      <c r="D35" s="16">
        <v>3130.2</v>
      </c>
    </row>
    <row r="36" spans="1:4">
      <c r="B36" s="18"/>
      <c r="C36" s="8" t="s">
        <v>34</v>
      </c>
      <c r="D36" s="12">
        <f>SUM(D37+D38)</f>
        <v>4086.2400000000002</v>
      </c>
    </row>
    <row r="37" spans="1:4">
      <c r="B37" s="18"/>
      <c r="C37" s="8" t="s">
        <v>35</v>
      </c>
      <c r="D37" s="9">
        <v>3286.84</v>
      </c>
    </row>
    <row r="38" spans="1:4">
      <c r="B38" s="18"/>
      <c r="C38" s="8" t="s">
        <v>36</v>
      </c>
      <c r="D38" s="16">
        <v>799.4</v>
      </c>
    </row>
    <row r="39" spans="1:4" ht="30" customHeight="1">
      <c r="B39" s="18"/>
      <c r="C39" s="20" t="s">
        <v>37</v>
      </c>
      <c r="D39" s="21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6203.79</v>
      </c>
    </row>
    <row r="42" spans="1:4">
      <c r="B42" s="13" t="s">
        <v>41</v>
      </c>
      <c r="C42" s="8" t="s">
        <v>42</v>
      </c>
      <c r="D42" s="9">
        <v>277.98</v>
      </c>
    </row>
    <row r="43" spans="1:4">
      <c r="B43" s="13">
        <v>4</v>
      </c>
      <c r="C43" s="8" t="s">
        <v>43</v>
      </c>
      <c r="D43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E47"/>
  <sheetViews>
    <sheetView tabSelected="1" topLeftCell="A13" workbookViewId="0">
      <selection activeCell="E43" sqref="E43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65</v>
      </c>
    </row>
    <row r="11" spans="2:5" ht="15.75">
      <c r="C11" s="4"/>
    </row>
    <row r="12" spans="2:5" ht="15.75">
      <c r="B12" s="4" t="s">
        <v>66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40257.720000000008</v>
      </c>
    </row>
    <row r="16" spans="2:5">
      <c r="B16" s="23"/>
      <c r="C16" s="8" t="s">
        <v>9</v>
      </c>
      <c r="D16" s="9">
        <v>37502.94</v>
      </c>
    </row>
    <row r="17" spans="2:4">
      <c r="B17" s="23"/>
      <c r="C17" s="8" t="s">
        <v>10</v>
      </c>
      <c r="D17" s="16">
        <v>0</v>
      </c>
    </row>
    <row r="18" spans="2:4">
      <c r="B18" s="23"/>
      <c r="C18" s="8" t="s">
        <v>11</v>
      </c>
      <c r="D18" s="16">
        <v>2476.8000000000002</v>
      </c>
    </row>
    <row r="19" spans="2:4">
      <c r="B19" s="23"/>
      <c r="C19" s="8" t="s">
        <v>12</v>
      </c>
      <c r="D19" s="9">
        <v>277.98</v>
      </c>
    </row>
    <row r="20" spans="2:4">
      <c r="B20" s="24"/>
      <c r="C20" s="8" t="s">
        <v>13</v>
      </c>
      <c r="D20" s="16">
        <v>0</v>
      </c>
    </row>
    <row r="21" spans="2:4">
      <c r="B21" s="10" t="s">
        <v>14</v>
      </c>
      <c r="C21" s="8" t="s">
        <v>15</v>
      </c>
      <c r="D21" s="9">
        <v>41081.11</v>
      </c>
    </row>
    <row r="22" spans="2:4" ht="16.5" customHeight="1">
      <c r="B22" s="10" t="s">
        <v>16</v>
      </c>
      <c r="C22" s="11" t="s">
        <v>17</v>
      </c>
      <c r="D22" s="15">
        <f>SUM(D23+D28+D32+D33+D41+D42)</f>
        <v>40217.94</v>
      </c>
    </row>
    <row r="23" spans="2:4">
      <c r="B23" s="25" t="s">
        <v>18</v>
      </c>
      <c r="C23" s="11" t="s">
        <v>19</v>
      </c>
      <c r="D23" s="12">
        <f>SUM(D24+D25+D27)</f>
        <v>8741.07</v>
      </c>
    </row>
    <row r="24" spans="2:4">
      <c r="B24" s="26"/>
      <c r="C24" s="8" t="s">
        <v>20</v>
      </c>
      <c r="D24" s="16">
        <v>6154.19</v>
      </c>
    </row>
    <row r="25" spans="2:4" ht="30">
      <c r="B25" s="26"/>
      <c r="C25" s="8" t="s">
        <v>21</v>
      </c>
      <c r="D25" s="16">
        <v>1496.4</v>
      </c>
    </row>
    <row r="26" spans="2:4" ht="18" customHeight="1">
      <c r="B26" s="26"/>
      <c r="C26" s="20" t="s">
        <v>22</v>
      </c>
      <c r="D26" s="21"/>
    </row>
    <row r="27" spans="2:4" ht="30">
      <c r="B27" s="27"/>
      <c r="C27" s="8" t="s">
        <v>78</v>
      </c>
      <c r="D27" s="9">
        <v>1090.48</v>
      </c>
    </row>
    <row r="28" spans="2:4">
      <c r="B28" s="25" t="s">
        <v>24</v>
      </c>
      <c r="C28" s="8" t="s">
        <v>25</v>
      </c>
      <c r="D28" s="12">
        <f>SUM(D29+D30)</f>
        <v>14509.75</v>
      </c>
    </row>
    <row r="29" spans="2:4">
      <c r="B29" s="26"/>
      <c r="C29" s="8" t="s">
        <v>20</v>
      </c>
      <c r="D29" s="9">
        <v>11671.75</v>
      </c>
    </row>
    <row r="30" spans="2:4" ht="30">
      <c r="B30" s="26"/>
      <c r="C30" s="8" t="s">
        <v>26</v>
      </c>
      <c r="D30" s="16">
        <v>2838</v>
      </c>
    </row>
    <row r="31" spans="2:4" ht="59.25" customHeight="1">
      <c r="B31" s="27"/>
      <c r="C31" s="20" t="s">
        <v>64</v>
      </c>
      <c r="D31" s="21"/>
    </row>
    <row r="32" spans="2:4">
      <c r="B32" s="13" t="s">
        <v>28</v>
      </c>
      <c r="C32" s="8" t="s">
        <v>29</v>
      </c>
      <c r="D32" s="16">
        <v>349</v>
      </c>
    </row>
    <row r="33" spans="1:4">
      <c r="B33" s="17" t="s">
        <v>30</v>
      </c>
      <c r="C33" s="8" t="s">
        <v>31</v>
      </c>
      <c r="D33" s="12">
        <f>SUM(D34+D35+D36)</f>
        <v>9931.42</v>
      </c>
    </row>
    <row r="34" spans="1:4">
      <c r="B34" s="18"/>
      <c r="C34" s="8" t="s">
        <v>32</v>
      </c>
      <c r="D34" s="16">
        <v>2476.8000000000002</v>
      </c>
    </row>
    <row r="35" spans="1:4">
      <c r="B35" s="18"/>
      <c r="C35" s="8" t="s">
        <v>33</v>
      </c>
      <c r="D35" s="16">
        <v>3233.6</v>
      </c>
    </row>
    <row r="36" spans="1:4">
      <c r="B36" s="18"/>
      <c r="C36" s="8" t="s">
        <v>34</v>
      </c>
      <c r="D36" s="12">
        <f>SUM(D37+D38)</f>
        <v>4221.0200000000004</v>
      </c>
    </row>
    <row r="37" spans="1:4">
      <c r="B37" s="18"/>
      <c r="C37" s="8" t="s">
        <v>35</v>
      </c>
      <c r="D37" s="9">
        <v>3395.42</v>
      </c>
    </row>
    <row r="38" spans="1:4">
      <c r="B38" s="18"/>
      <c r="C38" s="8" t="s">
        <v>36</v>
      </c>
      <c r="D38" s="16">
        <v>825.6</v>
      </c>
    </row>
    <row r="39" spans="1:4" ht="32.25" customHeight="1">
      <c r="B39" s="18"/>
      <c r="C39" s="28" t="s">
        <v>37</v>
      </c>
      <c r="D39" s="29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6408.72</v>
      </c>
    </row>
    <row r="42" spans="1:4">
      <c r="B42" s="13" t="s">
        <v>41</v>
      </c>
      <c r="C42" s="8" t="s">
        <v>42</v>
      </c>
      <c r="D42" s="9">
        <v>277.98</v>
      </c>
    </row>
    <row r="43" spans="1:4">
      <c r="B43" s="13">
        <v>4</v>
      </c>
      <c r="C43" s="8" t="s">
        <v>43</v>
      </c>
      <c r="D43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E47"/>
  <sheetViews>
    <sheetView topLeftCell="A13" workbookViewId="0">
      <selection activeCell="D27" sqref="D27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68</v>
      </c>
    </row>
    <row r="11" spans="2:5" ht="15.75">
      <c r="C11" s="4"/>
    </row>
    <row r="12" spans="2:5" ht="15.75">
      <c r="B12" s="4" t="s">
        <v>67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39909.06</v>
      </c>
    </row>
    <row r="16" spans="2:5">
      <c r="B16" s="23"/>
      <c r="C16" s="8" t="s">
        <v>9</v>
      </c>
      <c r="D16" s="9">
        <v>37175.879999999997</v>
      </c>
    </row>
    <row r="17" spans="2:4">
      <c r="B17" s="23"/>
      <c r="C17" s="8" t="s">
        <v>10</v>
      </c>
      <c r="D17" s="16">
        <v>0</v>
      </c>
    </row>
    <row r="18" spans="2:4">
      <c r="B18" s="23"/>
      <c r="C18" s="8" t="s">
        <v>11</v>
      </c>
      <c r="D18" s="16">
        <v>2455.1999999999998</v>
      </c>
    </row>
    <row r="19" spans="2:4">
      <c r="B19" s="23"/>
      <c r="C19" s="8" t="s">
        <v>12</v>
      </c>
      <c r="D19" s="9">
        <v>277.98</v>
      </c>
    </row>
    <row r="20" spans="2:4">
      <c r="B20" s="24"/>
      <c r="C20" s="8" t="s">
        <v>13</v>
      </c>
      <c r="D20" s="16">
        <v>0</v>
      </c>
    </row>
    <row r="21" spans="2:4">
      <c r="B21" s="10" t="s">
        <v>14</v>
      </c>
      <c r="C21" s="8" t="s">
        <v>15</v>
      </c>
      <c r="D21" s="9">
        <v>41960.36</v>
      </c>
    </row>
    <row r="22" spans="2:4" ht="15" customHeight="1">
      <c r="B22" s="10" t="s">
        <v>16</v>
      </c>
      <c r="C22" s="11" t="s">
        <v>17</v>
      </c>
      <c r="D22" s="15">
        <f>SUM(D23+D28+D32+D33+D41+D42)</f>
        <v>40065.990000000005</v>
      </c>
    </row>
    <row r="23" spans="2:4">
      <c r="B23" s="25" t="s">
        <v>18</v>
      </c>
      <c r="C23" s="11" t="s">
        <v>19</v>
      </c>
      <c r="D23" s="12">
        <f>SUM(D24+D25+D27)</f>
        <v>8664.84</v>
      </c>
    </row>
    <row r="24" spans="2:4">
      <c r="B24" s="26"/>
      <c r="C24" s="8" t="s">
        <v>20</v>
      </c>
      <c r="D24" s="16">
        <v>6100.52</v>
      </c>
    </row>
    <row r="25" spans="2:4" ht="30">
      <c r="B25" s="26"/>
      <c r="C25" s="8" t="s">
        <v>21</v>
      </c>
      <c r="D25" s="16">
        <v>1483.35</v>
      </c>
    </row>
    <row r="26" spans="2:4" ht="15" customHeight="1">
      <c r="B26" s="26"/>
      <c r="C26" s="20" t="s">
        <v>22</v>
      </c>
      <c r="D26" s="21"/>
    </row>
    <row r="27" spans="2:4" ht="30">
      <c r="B27" s="27"/>
      <c r="C27" s="8" t="s">
        <v>78</v>
      </c>
      <c r="D27" s="9">
        <v>1080.97</v>
      </c>
    </row>
    <row r="28" spans="2:4">
      <c r="B28" s="25" t="s">
        <v>24</v>
      </c>
      <c r="C28" s="8" t="s">
        <v>25</v>
      </c>
      <c r="D28" s="12">
        <f>SUM(D29+D30)</f>
        <v>14383.21</v>
      </c>
    </row>
    <row r="29" spans="2:4">
      <c r="B29" s="26"/>
      <c r="C29" s="8" t="s">
        <v>20</v>
      </c>
      <c r="D29" s="9">
        <v>11569.96</v>
      </c>
    </row>
    <row r="30" spans="2:4" ht="30">
      <c r="B30" s="26"/>
      <c r="C30" s="8" t="s">
        <v>26</v>
      </c>
      <c r="D30" s="16">
        <v>2813.25</v>
      </c>
    </row>
    <row r="31" spans="2:4" ht="62.25" customHeight="1">
      <c r="B31" s="27"/>
      <c r="C31" s="20" t="s">
        <v>64</v>
      </c>
      <c r="D31" s="21"/>
    </row>
    <row r="32" spans="2:4">
      <c r="B32" s="13" t="s">
        <v>28</v>
      </c>
      <c r="C32" s="8" t="s">
        <v>29</v>
      </c>
      <c r="D32" s="16">
        <v>542.32000000000005</v>
      </c>
    </row>
    <row r="33" spans="1:4">
      <c r="B33" s="17" t="s">
        <v>30</v>
      </c>
      <c r="C33" s="8" t="s">
        <v>31</v>
      </c>
      <c r="D33" s="12">
        <f>SUM(D34+D35+D36)</f>
        <v>9844.8100000000013</v>
      </c>
    </row>
    <row r="34" spans="1:4">
      <c r="B34" s="18"/>
      <c r="C34" s="8" t="s">
        <v>32</v>
      </c>
      <c r="D34" s="16">
        <v>2455.1999999999998</v>
      </c>
    </row>
    <row r="35" spans="1:4">
      <c r="B35" s="18"/>
      <c r="C35" s="8" t="s">
        <v>33</v>
      </c>
      <c r="D35" s="16">
        <v>3205.4</v>
      </c>
    </row>
    <row r="36" spans="1:4">
      <c r="B36" s="18"/>
      <c r="C36" s="8" t="s">
        <v>34</v>
      </c>
      <c r="D36" s="12">
        <f>SUM(D37+D38)</f>
        <v>4184.21</v>
      </c>
    </row>
    <row r="37" spans="1:4">
      <c r="B37" s="18"/>
      <c r="C37" s="8" t="s">
        <v>35</v>
      </c>
      <c r="D37" s="9">
        <v>3365.81</v>
      </c>
    </row>
    <row r="38" spans="1:4">
      <c r="B38" s="18"/>
      <c r="C38" s="8" t="s">
        <v>36</v>
      </c>
      <c r="D38" s="16">
        <v>818.4</v>
      </c>
    </row>
    <row r="39" spans="1:4" ht="30" customHeight="1">
      <c r="B39" s="18"/>
      <c r="C39" s="28" t="s">
        <v>37</v>
      </c>
      <c r="D39" s="29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6352.83</v>
      </c>
    </row>
    <row r="42" spans="1:4">
      <c r="B42" s="13" t="s">
        <v>41</v>
      </c>
      <c r="C42" s="8" t="s">
        <v>42</v>
      </c>
      <c r="D42" s="9">
        <v>277.98</v>
      </c>
    </row>
    <row r="43" spans="1:4">
      <c r="B43" s="13">
        <v>4</v>
      </c>
      <c r="C43" s="8" t="s">
        <v>43</v>
      </c>
      <c r="D43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E47"/>
  <sheetViews>
    <sheetView topLeftCell="A13" workbookViewId="0">
      <selection activeCell="D27" sqref="D27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69</v>
      </c>
    </row>
    <row r="11" spans="2:5" ht="15.75">
      <c r="C11" s="4"/>
    </row>
    <row r="12" spans="2:5" ht="15.75">
      <c r="B12" s="4" t="s">
        <v>70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38132.340000000004</v>
      </c>
    </row>
    <row r="16" spans="2:5">
      <c r="B16" s="23"/>
      <c r="C16" s="8" t="s">
        <v>9</v>
      </c>
      <c r="D16" s="9">
        <v>35366.160000000003</v>
      </c>
    </row>
    <row r="17" spans="2:4">
      <c r="B17" s="23"/>
      <c r="C17" s="8" t="s">
        <v>10</v>
      </c>
      <c r="D17" s="16">
        <v>80.52</v>
      </c>
    </row>
    <row r="18" spans="2:4">
      <c r="B18" s="23"/>
      <c r="C18" s="8" t="s">
        <v>11</v>
      </c>
      <c r="D18" s="16">
        <v>2335.6799999999998</v>
      </c>
    </row>
    <row r="19" spans="2:4">
      <c r="B19" s="23"/>
      <c r="C19" s="8" t="s">
        <v>12</v>
      </c>
      <c r="D19" s="9">
        <v>277.98</v>
      </c>
    </row>
    <row r="20" spans="2:4">
      <c r="B20" s="24"/>
      <c r="C20" s="8" t="s">
        <v>13</v>
      </c>
      <c r="D20" s="16">
        <v>72</v>
      </c>
    </row>
    <row r="21" spans="2:4">
      <c r="B21" s="10" t="s">
        <v>14</v>
      </c>
      <c r="C21" s="8" t="s">
        <v>15</v>
      </c>
      <c r="D21" s="9">
        <v>37906.22</v>
      </c>
    </row>
    <row r="22" spans="2:4" ht="16.5" customHeight="1">
      <c r="B22" s="10" t="s">
        <v>16</v>
      </c>
      <c r="C22" s="11" t="s">
        <v>17</v>
      </c>
      <c r="D22" s="15">
        <f>SUM(D23+D28+D32+D33+D41+D42)</f>
        <v>38238.239999999998</v>
      </c>
    </row>
    <row r="23" spans="2:4">
      <c r="B23" s="25" t="s">
        <v>18</v>
      </c>
      <c r="C23" s="11" t="s">
        <v>19</v>
      </c>
      <c r="D23" s="12">
        <f>SUM(D24+D25+D27)</f>
        <v>8243.0300000000007</v>
      </c>
    </row>
    <row r="24" spans="2:4">
      <c r="B24" s="26"/>
      <c r="C24" s="8" t="s">
        <v>20</v>
      </c>
      <c r="D24" s="16">
        <v>5803.55</v>
      </c>
    </row>
    <row r="25" spans="2:4" ht="30">
      <c r="B25" s="26"/>
      <c r="C25" s="8" t="s">
        <v>21</v>
      </c>
      <c r="D25" s="16">
        <v>1411.14</v>
      </c>
    </row>
    <row r="26" spans="2:4" ht="15.75" customHeight="1">
      <c r="B26" s="26"/>
      <c r="C26" s="20" t="s">
        <v>22</v>
      </c>
      <c r="D26" s="21"/>
    </row>
    <row r="27" spans="2:4" ht="30">
      <c r="B27" s="27"/>
      <c r="C27" s="8" t="s">
        <v>78</v>
      </c>
      <c r="D27" s="9">
        <v>1028.3399999999999</v>
      </c>
    </row>
    <row r="28" spans="2:4">
      <c r="B28" s="25" t="s">
        <v>24</v>
      </c>
      <c r="C28" s="8" t="s">
        <v>25</v>
      </c>
      <c r="D28" s="12">
        <f>SUM(D29+D30)</f>
        <v>13683.029999999999</v>
      </c>
    </row>
    <row r="29" spans="2:4">
      <c r="B29" s="26"/>
      <c r="C29" s="8" t="s">
        <v>20</v>
      </c>
      <c r="D29" s="9">
        <v>11006.73</v>
      </c>
    </row>
    <row r="30" spans="2:4" ht="30">
      <c r="B30" s="26"/>
      <c r="C30" s="8" t="s">
        <v>26</v>
      </c>
      <c r="D30" s="16">
        <v>2676.3</v>
      </c>
    </row>
    <row r="31" spans="2:4" ht="60" customHeight="1">
      <c r="B31" s="27"/>
      <c r="C31" s="20" t="s">
        <v>64</v>
      </c>
      <c r="D31" s="21"/>
    </row>
    <row r="32" spans="2:4">
      <c r="B32" s="13" t="s">
        <v>28</v>
      </c>
      <c r="C32" s="8" t="s">
        <v>29</v>
      </c>
      <c r="D32" s="16">
        <v>625.07000000000005</v>
      </c>
    </row>
    <row r="33" spans="1:4">
      <c r="B33" s="17" t="s">
        <v>30</v>
      </c>
      <c r="C33" s="8" t="s">
        <v>31</v>
      </c>
      <c r="D33" s="12">
        <f>SUM(D34+D35+D36)</f>
        <v>9365.56</v>
      </c>
    </row>
    <row r="34" spans="1:4">
      <c r="B34" s="18"/>
      <c r="C34" s="8" t="s">
        <v>32</v>
      </c>
      <c r="D34" s="16">
        <v>2335.6799999999998</v>
      </c>
    </row>
    <row r="35" spans="1:4">
      <c r="B35" s="18"/>
      <c r="C35" s="8" t="s">
        <v>33</v>
      </c>
      <c r="D35" s="16">
        <v>3049.36</v>
      </c>
    </row>
    <row r="36" spans="1:4">
      <c r="B36" s="18"/>
      <c r="C36" s="8" t="s">
        <v>34</v>
      </c>
      <c r="D36" s="12">
        <f>SUM(D37+D38)</f>
        <v>3980.52</v>
      </c>
    </row>
    <row r="37" spans="1:4">
      <c r="B37" s="18"/>
      <c r="C37" s="8" t="s">
        <v>35</v>
      </c>
      <c r="D37" s="9">
        <v>3201.96</v>
      </c>
    </row>
    <row r="38" spans="1:4">
      <c r="B38" s="18"/>
      <c r="C38" s="8" t="s">
        <v>36</v>
      </c>
      <c r="D38" s="16">
        <v>778.56</v>
      </c>
    </row>
    <row r="39" spans="1:4" ht="31.5" customHeight="1">
      <c r="B39" s="18"/>
      <c r="C39" s="28" t="s">
        <v>37</v>
      </c>
      <c r="D39" s="29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6043.57</v>
      </c>
    </row>
    <row r="42" spans="1:4">
      <c r="B42" s="13" t="s">
        <v>41</v>
      </c>
      <c r="C42" s="8" t="s">
        <v>42</v>
      </c>
      <c r="D42" s="9">
        <v>277.98</v>
      </c>
    </row>
    <row r="43" spans="1:4">
      <c r="B43" s="13">
        <v>4</v>
      </c>
      <c r="C43" s="8" t="s">
        <v>43</v>
      </c>
      <c r="D43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E47"/>
  <sheetViews>
    <sheetView topLeftCell="A16" workbookViewId="0">
      <selection activeCell="C27" sqref="C27"/>
    </sheetView>
  </sheetViews>
  <sheetFormatPr defaultRowHeight="15"/>
  <cols>
    <col min="3" max="3" width="58.7109375" customWidth="1"/>
    <col min="4" max="4" width="13.85546875" customWidth="1"/>
  </cols>
  <sheetData>
    <row r="1" spans="2:5" ht="4.5" customHeight="1"/>
    <row r="2" spans="2:5" ht="15.75">
      <c r="D2" s="1" t="s">
        <v>0</v>
      </c>
      <c r="E2" s="1"/>
    </row>
    <row r="3" spans="2:5" ht="15.75">
      <c r="D3" s="1" t="s">
        <v>1</v>
      </c>
      <c r="E3" s="1"/>
    </row>
    <row r="4" spans="2:5" ht="15.75">
      <c r="D4" s="1" t="s">
        <v>2</v>
      </c>
      <c r="E4" s="1"/>
    </row>
    <row r="5" spans="2:5" ht="15.75">
      <c r="D5" s="1" t="s">
        <v>3</v>
      </c>
      <c r="E5" s="1"/>
    </row>
    <row r="6" spans="2:5" ht="15.75">
      <c r="D6" s="1" t="s">
        <v>4</v>
      </c>
      <c r="E6" s="1"/>
    </row>
    <row r="7" spans="2:5" ht="15.75">
      <c r="D7" s="2"/>
    </row>
    <row r="8" spans="2:5" ht="15.75">
      <c r="C8" s="3" t="s">
        <v>5</v>
      </c>
    </row>
    <row r="9" spans="2:5" ht="15.75">
      <c r="C9" s="3" t="s">
        <v>6</v>
      </c>
    </row>
    <row r="10" spans="2:5" ht="15.75">
      <c r="C10" s="3" t="s">
        <v>71</v>
      </c>
    </row>
    <row r="11" spans="2:5" ht="15.75">
      <c r="C11" s="4"/>
    </row>
    <row r="12" spans="2:5" ht="15.75">
      <c r="B12" s="4" t="s">
        <v>72</v>
      </c>
    </row>
    <row r="13" spans="2:5" ht="11.25" customHeight="1"/>
    <row r="14" spans="2:5" ht="15" hidden="1" customHeight="1">
      <c r="B14" s="5"/>
      <c r="C14" s="5"/>
      <c r="D14" s="5"/>
    </row>
    <row r="15" spans="2:5" ht="21" customHeight="1">
      <c r="B15" s="22" t="s">
        <v>7</v>
      </c>
      <c r="C15" s="6" t="s">
        <v>8</v>
      </c>
      <c r="D15" s="7">
        <f>SUM(D16:D20)</f>
        <v>85861.62000000001</v>
      </c>
    </row>
    <row r="16" spans="2:5">
      <c r="B16" s="23"/>
      <c r="C16" s="8" t="s">
        <v>9</v>
      </c>
      <c r="D16" s="9">
        <v>80020.86</v>
      </c>
    </row>
    <row r="17" spans="2:4">
      <c r="B17" s="23"/>
      <c r="C17" s="8" t="s">
        <v>10</v>
      </c>
      <c r="D17" s="16">
        <v>0</v>
      </c>
    </row>
    <row r="18" spans="2:4">
      <c r="B18" s="23"/>
      <c r="C18" s="8" t="s">
        <v>11</v>
      </c>
      <c r="D18" s="16">
        <v>5284.8</v>
      </c>
    </row>
    <row r="19" spans="2:4">
      <c r="B19" s="23"/>
      <c r="C19" s="8" t="s">
        <v>12</v>
      </c>
      <c r="D19" s="9">
        <v>555.96</v>
      </c>
    </row>
    <row r="20" spans="2:4">
      <c r="B20" s="24"/>
      <c r="C20" s="8" t="s">
        <v>13</v>
      </c>
      <c r="D20" s="16">
        <v>0</v>
      </c>
    </row>
    <row r="21" spans="2:4">
      <c r="B21" s="10" t="s">
        <v>14</v>
      </c>
      <c r="C21" s="8" t="s">
        <v>15</v>
      </c>
      <c r="D21" s="9">
        <v>83582.91</v>
      </c>
    </row>
    <row r="22" spans="2:4" ht="15.75" customHeight="1">
      <c r="B22" s="10" t="s">
        <v>16</v>
      </c>
      <c r="C22" s="11" t="s">
        <v>17</v>
      </c>
      <c r="D22" s="15">
        <f>SUM(D23+D28+D32+D33+D41+D42)</f>
        <v>90243.680000000008</v>
      </c>
    </row>
    <row r="23" spans="2:4">
      <c r="B23" s="25" t="s">
        <v>18</v>
      </c>
      <c r="C23" s="11" t="s">
        <v>19</v>
      </c>
      <c r="D23" s="12">
        <f>SUM(D24+D25+D27)</f>
        <v>18905.11</v>
      </c>
    </row>
    <row r="24" spans="2:4">
      <c r="B24" s="26"/>
      <c r="C24" s="8" t="s">
        <v>20</v>
      </c>
      <c r="D24" s="16">
        <v>13310.23</v>
      </c>
    </row>
    <row r="25" spans="2:4" ht="30">
      <c r="B25" s="26"/>
      <c r="C25" s="8" t="s">
        <v>21</v>
      </c>
      <c r="D25" s="16">
        <v>3236.4</v>
      </c>
    </row>
    <row r="26" spans="2:4" ht="16.5" customHeight="1">
      <c r="B26" s="26"/>
      <c r="C26" s="20" t="s">
        <v>73</v>
      </c>
      <c r="D26" s="21"/>
    </row>
    <row r="27" spans="2:4" ht="30">
      <c r="B27" s="27"/>
      <c r="C27" s="8" t="s">
        <v>78</v>
      </c>
      <c r="D27" s="9">
        <v>2358.48</v>
      </c>
    </row>
    <row r="28" spans="2:4">
      <c r="B28" s="25" t="s">
        <v>24</v>
      </c>
      <c r="C28" s="8" t="s">
        <v>25</v>
      </c>
      <c r="D28" s="12">
        <f>SUM(D29+D30)</f>
        <v>31381.55</v>
      </c>
    </row>
    <row r="29" spans="2:4">
      <c r="B29" s="26"/>
      <c r="C29" s="8" t="s">
        <v>20</v>
      </c>
      <c r="D29" s="9">
        <v>25243.55</v>
      </c>
    </row>
    <row r="30" spans="2:4" ht="30">
      <c r="B30" s="26"/>
      <c r="C30" s="8" t="s">
        <v>26</v>
      </c>
      <c r="D30" s="16">
        <v>6138</v>
      </c>
    </row>
    <row r="31" spans="2:4" ht="60.75" customHeight="1">
      <c r="B31" s="27"/>
      <c r="C31" s="20" t="s">
        <v>60</v>
      </c>
      <c r="D31" s="21"/>
    </row>
    <row r="32" spans="2:4">
      <c r="B32" s="13" t="s">
        <v>28</v>
      </c>
      <c r="C32" s="8" t="s">
        <v>29</v>
      </c>
      <c r="D32" s="16">
        <v>4132.76</v>
      </c>
    </row>
    <row r="33" spans="1:4">
      <c r="B33" s="17" t="s">
        <v>30</v>
      </c>
      <c r="C33" s="8" t="s">
        <v>31</v>
      </c>
      <c r="D33" s="12">
        <f>SUM(D34+D35+D36)</f>
        <v>21407.58</v>
      </c>
    </row>
    <row r="34" spans="1:4">
      <c r="B34" s="18"/>
      <c r="C34" s="8" t="s">
        <v>32</v>
      </c>
      <c r="D34" s="16">
        <v>5284.8</v>
      </c>
    </row>
    <row r="35" spans="1:4">
      <c r="B35" s="18"/>
      <c r="C35" s="8" t="s">
        <v>33</v>
      </c>
      <c r="D35" s="16">
        <v>6993.6</v>
      </c>
    </row>
    <row r="36" spans="1:4">
      <c r="B36" s="18"/>
      <c r="C36" s="8" t="s">
        <v>34</v>
      </c>
      <c r="D36" s="12">
        <f>SUM(D37+D38)</f>
        <v>9129.18</v>
      </c>
    </row>
    <row r="37" spans="1:4">
      <c r="B37" s="18"/>
      <c r="C37" s="8" t="s">
        <v>35</v>
      </c>
      <c r="D37" s="9">
        <v>7343.58</v>
      </c>
    </row>
    <row r="38" spans="1:4">
      <c r="B38" s="18"/>
      <c r="C38" s="8" t="s">
        <v>36</v>
      </c>
      <c r="D38" s="16">
        <v>1785.6</v>
      </c>
    </row>
    <row r="39" spans="1:4" ht="30" customHeight="1">
      <c r="B39" s="18"/>
      <c r="C39" s="28" t="s">
        <v>37</v>
      </c>
      <c r="D39" s="29"/>
    </row>
    <row r="40" spans="1:4">
      <c r="B40" s="19"/>
      <c r="C40" s="8" t="s">
        <v>38</v>
      </c>
      <c r="D40" s="12"/>
    </row>
    <row r="41" spans="1:4" ht="45">
      <c r="B41" s="13" t="s">
        <v>39</v>
      </c>
      <c r="C41" s="8" t="s">
        <v>40</v>
      </c>
      <c r="D41" s="9">
        <v>13860.72</v>
      </c>
    </row>
    <row r="42" spans="1:4">
      <c r="B42" s="13" t="s">
        <v>41</v>
      </c>
      <c r="C42" s="8" t="s">
        <v>42</v>
      </c>
      <c r="D42" s="9">
        <v>555.96</v>
      </c>
    </row>
    <row r="43" spans="1:4">
      <c r="B43" s="13">
        <v>4</v>
      </c>
      <c r="C43" s="8" t="s">
        <v>43</v>
      </c>
      <c r="D43" s="12">
        <v>0</v>
      </c>
    </row>
    <row r="46" spans="1:4">
      <c r="A46" s="14" t="s">
        <v>44</v>
      </c>
    </row>
    <row r="47" spans="1:4">
      <c r="A47" s="14" t="s">
        <v>45</v>
      </c>
    </row>
  </sheetData>
  <mergeCells count="7">
    <mergeCell ref="B33:B40"/>
    <mergeCell ref="C39:D39"/>
    <mergeCell ref="B15:B20"/>
    <mergeCell ref="B23:B27"/>
    <mergeCell ref="C26:D26"/>
    <mergeCell ref="B28:B31"/>
    <mergeCell ref="C31:D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1а</vt:lpstr>
      <vt:lpstr>1б</vt:lpstr>
      <vt:lpstr>1в</vt:lpstr>
      <vt:lpstr>1г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2014-03-28T09:45:58Z</dcterms:modified>
</cp:coreProperties>
</file>