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<sst xmlns="http://schemas.openxmlformats.org/spreadsheetml/2006/main" count="231" uniqueCount="151">
  <si>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</si>
  <si>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</si>
  <si>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</si>
  <si>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</si>
  <si>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</si>
  <si>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</si>
  <si>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</si>
  <si>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</si>
  <si>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</si>
  <si>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</si>
  <si>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</si>
  <si>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</si>
  <si>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</si>
  <si>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</si>
  <si>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</si>
  <si>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</si>
  <si>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</si>
  <si>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</si>
  <si>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</si>
  <si>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</si>
  <si>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</si>
  <si>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</si>
  <si>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</si>
  <si>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</si>
  <si>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</si>
  <si>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</si>
  <si>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</si>
  <si>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</si>
  <si>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</si>
  <si>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</si>
  <si>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</si>
  <si>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</si>
  <si>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</si>
  <si>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</si>
  <si>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</si>
  <si>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</si>
  <si>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</si>
  <si>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</si>
  <si>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</si>
  <si>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</si>
  <si>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</si>
  <si>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</si>
  <si>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</si>
  <si>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</si>
  <si>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</si>
  <si>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</si>
  <si>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</si>
  <si>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</si>
  <si>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</si>
  <si>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</si>
  <si>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</si>
  <si>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</si>
  <si>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</si>
  <si>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</si>
  <si>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</si>
  <si>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</si>
  <si>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</si>
  <si>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</si>
  <si>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</si>
  <si>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</si>
  <si>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</si>
  <si>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</si>
  <si>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</si>
  <si>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</si>
  <si>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</si>
  <si>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</si>
  <si>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</si>
  <si>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</si>
  <si>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</si>
  <si>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Кирова 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</si>
  <si>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</si>
  <si>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</si>
  <si>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</si>
  <si>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</si>
  <si>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</si>
  <si>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</si>
  <si>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</si>
  <si>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</si>
  <si>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</si>
  <si>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</si>
  <si>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</si>
  <si>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</si>
  <si>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</si>
  <si>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</si>
  <si>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</si>
  <si>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</si>
  <si>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</si>
  <si>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</si>
  <si>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</si>
  <si>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</si>
  <si>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</si>
  <si>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</si>
  <si>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</si>
  <si>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</si>
  <si>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</si>
  <si>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</si>
  <si>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</si>
  <si>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</si>
  <si>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</si>
  <si>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</si>
  <si>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</si>
  <si>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147,83
_____
35,11</t>
  </si>
  <si>
    <t>1774,30
_____
103,88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</si>
  <si>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</si>
  <si>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</si>
  <si>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</si>
  <si>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</si>
  <si>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</si>
  <si>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</si>
  <si>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</si>
  <si>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</si>
  <si>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</si>
  <si>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</si>
  <si>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</si>
  <si>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</si>
  <si>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</si>
  <si>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</si>
  <si>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</si>
  <si>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</si>
  <si>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</si>
  <si>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</si>
  <si>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</si>
  <si>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</si>
  <si>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</si>
  <si>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</si>
  <si>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</si>
  <si>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</si>
  <si>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</si>
  <si>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</si>
  <si>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</si>
  <si>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</si>
  <si>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</si>
  <si>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</si>
  <si>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</si>
  <si>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</si>
  <si>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</si>
  <si>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</si>
  <si>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</si>
  <si>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</si>
  <si>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</si>
  <si>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</si>
  <si>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</si>
  <si>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</si>
  <si>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</si>
  <si>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</si>
  <si>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</si>
  <si>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</si>
  <si>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</si>
  <si>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</si>
  <si>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</si>
  <si>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Кирова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</si>
</sst>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404.69/1000</f>
        <v>0.40468999999999999</v>
      </c>
      <c r="I27" s="85"/>
      <c r="J27" s="35" t="s">
        <v>6</v>
      </c>
      <c r="K27" s="86">
        <f>4539.64/1000</f>
        <v>4.5396400000000003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404.69/1000</f>
        <v>0.40468999999999999</v>
      </c>
      <c r="I29" s="85"/>
      <c r="J29" s="35" t="s">
        <v>6</v>
      </c>
      <c r="K29" s="86">
        <f>4539.64/1000</f>
        <v>4.5396400000000003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1.2500000000000001E-2</v>
      </c>
      <c r="I30" s="85"/>
      <c r="J30" s="35" t="s">
        <v>8</v>
      </c>
      <c r="K30" s="86">
        <f>(X14+X15)/1000</f>
        <v>1.2500000000000001E-2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147.83/1000</f>
        <v>0.14783000000000002</v>
      </c>
      <c r="I31" s="85"/>
      <c r="J31" s="35" t="s">
        <v>6</v>
      </c>
      <c r="K31" s="86">
        <f>1774.3/1000</f>
        <v>1.7743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1774.3</v>
      </c>
      <c r="Z31" s="72">
        <v>1508.16</v>
      </c>
      <c r="AA31" s="72">
        <v>1153.3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704.6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182.94</v>
      </c>
      <c r="I46" s="144" t="s">
        <v>101</v>
      </c>
      <c r="J46" s="144"/>
      <c r="K46" s="144">
        <v>1878.18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147.83000000000001</v>
      </c>
      <c r="I48" s="144"/>
      <c r="J48" s="144"/>
      <c r="K48" s="144">
        <v>1774.3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35.11</v>
      </c>
      <c r="I49" s="144"/>
      <c r="J49" s="144"/>
      <c r="K49" s="144">
        <v>103.88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125.66</v>
      </c>
      <c r="I50" s="147"/>
      <c r="J50" s="147"/>
      <c r="K50" s="147">
        <v>1508.16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96.09</v>
      </c>
      <c r="I51" s="147"/>
      <c r="J51" s="147"/>
      <c r="K51" s="147">
        <v>1153.3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404.69</v>
      </c>
      <c r="I53" s="144"/>
      <c r="J53" s="144"/>
      <c r="K53" s="144">
        <v>4539.6400000000003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404.69</v>
      </c>
      <c r="I54" s="144"/>
      <c r="J54" s="144"/>
      <c r="K54" s="144">
        <v>4539.6400000000003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404.69</v>
      </c>
      <c r="I55" s="147"/>
      <c r="J55" s="147"/>
      <c r="K55" s="147">
        <v>4539.6400000000003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404.69/1000</f>
        <v>0.40468999999999999</v>
      </c>
      <c r="H11" s="85"/>
      <c r="I11" s="55" t="s">
        <v>6</v>
      </c>
      <c r="J11" s="86">
        <f>4539.64/1000</f>
        <v>4.5396400000000003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404.69/1000</f>
        <v>0.40468999999999999</v>
      </c>
      <c r="H13" s="122"/>
      <c r="I13" s="55" t="s">
        <v>6</v>
      </c>
      <c r="J13" s="86">
        <f>4539.64/1000</f>
        <v>4.5396400000000003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1.2500000000000001E-2</v>
      </c>
      <c r="H14" s="85"/>
      <c r="I14" s="55" t="s">
        <v>8</v>
      </c>
      <c r="J14" s="86">
        <f>(P14+P15)/1000</f>
        <v>1.2500000000000001E-2</v>
      </c>
      <c r="K14" s="87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147.83/1000</f>
        <v>0.14783000000000002</v>
      </c>
      <c r="H15" s="117"/>
      <c r="I15" s="55" t="s">
        <v>6</v>
      </c>
      <c r="J15" s="86">
        <f>1774.3/1000</f>
        <v>1.7743</v>
      </c>
      <c r="K15" s="87"/>
      <c r="L15" s="59">
        <v>1774.3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1.58</v>
      </c>
      <c r="F26" s="134" t="s">
        <v>117</v>
      </c>
      <c r="G26" s="134">
        <v>15.58</v>
      </c>
      <c r="H26" s="154"/>
      <c r="I26" s="154"/>
      <c r="J26" s="134" t="s">
        <v>118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0.28000000000000003</v>
      </c>
      <c r="F27" s="134" t="s">
        <v>121</v>
      </c>
      <c r="G27" s="134">
        <v>3.02</v>
      </c>
      <c r="H27" s="154"/>
      <c r="I27" s="154"/>
      <c r="J27" s="134" t="s">
        <v>122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10.4</v>
      </c>
      <c r="F29" s="134" t="s">
        <v>129</v>
      </c>
      <c r="G29" s="134">
        <v>126.46</v>
      </c>
      <c r="H29" s="154"/>
      <c r="I29" s="154"/>
      <c r="J29" s="134" t="s">
        <v>130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0.4</v>
      </c>
      <c r="F31" s="134" t="s">
        <v>135</v>
      </c>
      <c r="G31" s="134">
        <v>11.8</v>
      </c>
      <c r="H31" s="154">
        <v>61.93</v>
      </c>
      <c r="I31" s="154">
        <v>24.77</v>
      </c>
      <c r="J31" s="134" t="s">
        <v>136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4</v>
      </c>
      <c r="F33" s="140" t="s">
        <v>146</v>
      </c>
      <c r="G33" s="140">
        <v>17.04</v>
      </c>
      <c r="H33" s="160">
        <v>13.42</v>
      </c>
      <c r="I33" s="160">
        <v>53.68</v>
      </c>
      <c r="J33" s="140" t="s">
        <v>147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182.94</v>
      </c>
      <c r="H34" s="163"/>
      <c r="I34" s="163"/>
      <c r="J34" s="163"/>
      <c r="K34" s="162">
        <v>1878.18</v>
      </c>
      <c r="L34" s="164"/>
      <c r="M34" s="162">
        <f ca="1">IF(ISNUMBER(INDIRECT("K" &amp; ROW())/INDIRECT("G" &amp; ROW())),INDIRECT("K" &amp; ROW())/INDIRECT("G" &amp; ROW()), " ")</f>
        <v>10.266644801574287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147.83000000000001</v>
      </c>
      <c r="H36" s="163"/>
      <c r="I36" s="163"/>
      <c r="J36" s="163"/>
      <c r="K36" s="162">
        <v>1774.3</v>
      </c>
      <c r="L36" s="164"/>
      <c r="M36" s="162">
        <f ca="1">IF(ISNUMBER(INDIRECT("K" &amp; ROW())/INDIRECT("G" &amp; ROW())),INDIRECT("K" &amp; ROW())/INDIRECT("G" &amp; ROW()), " ")</f>
        <v>12.002299939119258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103.88</v>
      </c>
      <c r="L37" s="164"/>
      <c r="M37" s="162">
        <f ca="1">IF(ISNUMBER(INDIRECT("K" &amp; ROW())/INDIRECT("G" &amp; ROW())),INDIRECT("K" &amp; ROW())/INDIRECT("G" &amp; ROW()), " ")</f>
        <v>2.9587012247223012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125.66</v>
      </c>
      <c r="H38" s="166"/>
      <c r="I38" s="166"/>
      <c r="J38" s="166"/>
      <c r="K38" s="165">
        <v>1508.16</v>
      </c>
      <c r="L38" s="167"/>
      <c r="M38" s="165">
        <f ca="1">IF(ISNUMBER(INDIRECT("K" &amp; ROW())/INDIRECT("G" &amp; ROW())),INDIRECT("K" &amp; ROW())/INDIRECT("G" &amp; ROW()), " ")</f>
        <v>12.001909915645394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96.09</v>
      </c>
      <c r="H39" s="166"/>
      <c r="I39" s="166"/>
      <c r="J39" s="166"/>
      <c r="K39" s="165">
        <v>1153.3</v>
      </c>
      <c r="L39" s="167"/>
      <c r="M39" s="165">
        <f ca="1">IF(ISNUMBER(INDIRECT("K" &amp; ROW())/INDIRECT("G" &amp; ROW())),INDIRECT("K" &amp; ROW())/INDIRECT("G" &amp; ROW()), " ")</f>
        <v>12.002289520241439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404.69</v>
      </c>
      <c r="H41" s="163"/>
      <c r="I41" s="163"/>
      <c r="J41" s="163"/>
      <c r="K41" s="162">
        <v>4539.6400000000003</v>
      </c>
      <c r="L41" s="164"/>
      <c r="M41" s="162">
        <f ca="1">IF(ISNUMBER(INDIRECT("K" &amp; ROW())/INDIRECT("G" &amp; ROW())),INDIRECT("K" &amp; ROW())/INDIRECT("G" &amp; ROW()), " ")</f>
        <v>11.217573945489141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404.69</v>
      </c>
      <c r="H42" s="163"/>
      <c r="I42" s="163"/>
      <c r="J42" s="163"/>
      <c r="K42" s="162">
        <v>4539.6400000000003</v>
      </c>
      <c r="L42" s="164"/>
      <c r="M42" s="162">
        <f ca="1">IF(ISNUMBER(INDIRECT("K" &amp; ROW())/INDIRECT("G" &amp; ROW())),INDIRECT("K" &amp; ROW())/INDIRECT("G" &amp; ROW()), " ")</f>
        <v>11.217573945489141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404.69</v>
      </c>
      <c r="H43" s="166"/>
      <c r="I43" s="166"/>
      <c r="J43" s="166"/>
      <c r="K43" s="165">
        <v>4539.6400000000003</v>
      </c>
      <c r="L43" s="167"/>
      <c r="M43" s="165">
        <f ca="1">IF(ISNUMBER(INDIRECT("K" &amp; ROW())/INDIRECT("G" &amp; ROW())),INDIRECT("K" &amp; ROW())/INDIRECT("G" &amp; ROW()), " ")</f>
        <v>11.217573945489141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