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5" activeTab="14"/>
  </bookViews>
  <sheets>
    <sheet name="1а" sheetId="1" r:id="rId1"/>
    <sheet name="1б" sheetId="2" r:id="rId2"/>
    <sheet name="1в" sheetId="3" r:id="rId3"/>
    <sheet name="1г" sheetId="4" r:id="rId4"/>
    <sheet name="42" sheetId="6" r:id="rId5"/>
    <sheet name="2" sheetId="10" r:id="rId6"/>
    <sheet name="3" sheetId="11" r:id="rId7"/>
    <sheet name="4" sheetId="12" r:id="rId8"/>
    <sheet name="5" sheetId="13" r:id="rId9"/>
    <sheet name="6" sheetId="14" r:id="rId10"/>
    <sheet name="8" sheetId="15" r:id="rId11"/>
    <sheet name="11" sheetId="16" r:id="rId12"/>
    <sheet name="12" sheetId="17" r:id="rId13"/>
    <sheet name="13" sheetId="18" r:id="rId14"/>
    <sheet name="15" sheetId="19" r:id="rId15"/>
    <sheet name="16" sheetId="20" r:id="rId16"/>
    <sheet name="18" sheetId="21" r:id="rId17"/>
    <sheet name="20" sheetId="22" r:id="rId18"/>
  </sheets>
  <calcPr calcId="124519"/>
</workbook>
</file>

<file path=xl/calcChain.xml><?xml version="1.0" encoding="utf-8"?>
<calcChain xmlns="http://schemas.openxmlformats.org/spreadsheetml/2006/main">
  <c r="D36" i="22"/>
  <c r="D33" s="1"/>
  <c r="D28"/>
  <c r="D23"/>
  <c r="D15"/>
  <c r="D36" i="21"/>
  <c r="D33" s="1"/>
  <c r="D28"/>
  <c r="D23"/>
  <c r="D15"/>
  <c r="D36" i="20"/>
  <c r="D33" s="1"/>
  <c r="D28"/>
  <c r="D23"/>
  <c r="D15"/>
  <c r="D36" i="19"/>
  <c r="D33" s="1"/>
  <c r="D28"/>
  <c r="D23"/>
  <c r="D15"/>
  <c r="D36" i="18"/>
  <c r="D33" s="1"/>
  <c r="D28"/>
  <c r="D23"/>
  <c r="D15"/>
  <c r="D23" i="17"/>
  <c r="D22"/>
  <c r="D15"/>
  <c r="D36"/>
  <c r="D33" s="1"/>
  <c r="D28"/>
  <c r="D36" i="16"/>
  <c r="D33" s="1"/>
  <c r="D28"/>
  <c r="D23"/>
  <c r="D15"/>
  <c r="D36" i="15"/>
  <c r="D33" s="1"/>
  <c r="D28"/>
  <c r="D23"/>
  <c r="D15"/>
  <c r="D15" i="13"/>
  <c r="D23"/>
  <c r="D28"/>
  <c r="D36"/>
  <c r="D33" s="1"/>
  <c r="D36" i="14"/>
  <c r="D33" s="1"/>
  <c r="D28"/>
  <c r="D23"/>
  <c r="D15"/>
  <c r="D36" i="12"/>
  <c r="D33" s="1"/>
  <c r="D28"/>
  <c r="D23"/>
  <c r="D15"/>
  <c r="D22" i="11"/>
  <c r="D15" i="10"/>
  <c r="D23"/>
  <c r="D22" s="1"/>
  <c r="D28"/>
  <c r="D33"/>
  <c r="D36"/>
  <c r="D36" i="11"/>
  <c r="D33" s="1"/>
  <c r="D28"/>
  <c r="D23"/>
  <c r="D15"/>
  <c r="D22" i="22" l="1"/>
  <c r="D22" i="21"/>
  <c r="D22" i="20"/>
  <c r="D22" i="19"/>
  <c r="D22" i="18"/>
  <c r="D22" i="16"/>
  <c r="D22" i="15"/>
  <c r="D22" i="14"/>
  <c r="D22" i="13"/>
  <c r="D22" i="12"/>
  <c r="D36" i="6"/>
  <c r="D33" s="1"/>
  <c r="D28"/>
  <c r="D23"/>
  <c r="D22"/>
  <c r="D15"/>
  <c r="D36" i="4"/>
  <c r="D33"/>
  <c r="D28"/>
  <c r="D23"/>
  <c r="D22" s="1"/>
  <c r="D15"/>
  <c r="D36" i="3"/>
  <c r="D33" s="1"/>
  <c r="D28"/>
  <c r="D23"/>
  <c r="D22"/>
  <c r="D15"/>
  <c r="D36" i="2"/>
  <c r="D33" s="1"/>
  <c r="D28"/>
  <c r="D23"/>
  <c r="D22" s="1"/>
  <c r="D15"/>
  <c r="D36" i="1"/>
  <c r="D33" s="1"/>
  <c r="D28"/>
  <c r="D23"/>
  <c r="D22"/>
  <c r="D15"/>
</calcChain>
</file>

<file path=xl/sharedStrings.xml><?xml version="1.0" encoding="utf-8"?>
<sst xmlns="http://schemas.openxmlformats.org/spreadsheetml/2006/main" count="890" uniqueCount="112">
  <si>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</si>
  <si>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</si>
  <si>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</si>
  <si>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</si>
  <si>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</si>
  <si>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</si>
  <si>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</si>
  <si>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</si>
  <si>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</si>
  <si>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</si>
  <si>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</si>
  <si>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</si>
  <si>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</si>
  <si>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</si>
  <si>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</si>
  <si>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</si>
  <si>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</si>
  <si>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</si>
  <si>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</si>
  <si>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</si>
  <si>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</si>
  <si>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</si>
  <si>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В) Перечень работ: плановые осмотры, остекление окон в подъездах.</t>
  </si>
  <si>
    <t>Г) Техническое обслуживание системы естественной вентканалов и дымоходов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</si>
  <si>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</si>
  <si>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</si>
  <si>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</si>
  <si>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В) Перечень работ: плановые осмотры, ревизия инженерного оборудования, частичный ремонт отопительной 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</si>
  <si>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</si>
  <si>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</si>
  <si>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</si>
  <si>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</si>
  <si>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</si>
  <si>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</si>
  <si>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</si>
  <si>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</si>
  <si>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</si>
  <si>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</si>
  <si>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</si>
  <si>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</si>
  <si>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</si>
  <si>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</si>
  <si>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</si>
  <si>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</si>
  <si>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</si>
  <si>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</si>
  <si>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по адресу: ул. Высоковольтная , д.1 а</t>
  </si>
  <si>
    <t>Общая площадь жилых помещений: 501,00   м2</t>
  </si>
  <si>
    <t>В) Перечень работ: плановые осмотры, остекление окон в подъездах, ремонт электропроводки.</t>
  </si>
  <si>
    <t>3.7</t>
  </si>
  <si>
    <t>Составление технического паспорта МКД</t>
  </si>
  <si>
    <t>по адресу: ул. Высоковольтная , д.1 б</t>
  </si>
  <si>
    <t>Общая площадь жилых помещений:499,9   м2</t>
  </si>
  <si>
    <t>по адресу: ул. Высоковольтная , д.1 в</t>
  </si>
  <si>
    <t>Общая площадь жилых помещений:  712,4   м2</t>
  </si>
  <si>
    <t>В) Перечень работ: плановые осмотры, остекление окон в подъездах, ремонт эл.проводки.</t>
  </si>
  <si>
    <t>по адресу: ул. Высоковольтная , д.1 г</t>
  </si>
  <si>
    <t>Общая площадь жилых помещений:  700,5   м2</t>
  </si>
  <si>
    <t>В) Перечень работ: плановые осмотры, остекление окон в подъездах, ремонт эл.проводки, патронов, автомата в подъезде, ремонт кровли.</t>
  </si>
  <si>
    <t>В) Перечень работ: плановые осмотры, ревизия инженерного оборудования, частичный ремонт отопительной  и водопроводной системы, ремонт канализационной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</si>
  <si>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Высоковольтная , д.42</t>
  </si>
  <si>
    <t>Общая площадь жилых помещений: 4804,4   м2</t>
  </si>
  <si>
    <t>В) Перечень работ: плановые осмотры, остекление окон в подъездах, ремонт эл.проводки, освещения, щитка в подъезде, очистка крыши от снега.</t>
  </si>
  <si>
    <t>В) Перечень работ: плановые осмотры, ревизия инженерного оборудования, частичный ремонт отопительной системы, ремонт канализационной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</si>
  <si>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В) Перечень работ: плановые осмотры, ревизия инженерного оборудования, частичный ремонт отопительной и водопроводной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</si>
  <si>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Кирова, д.2</t>
  </si>
  <si>
    <t>Общая площадь жилых помещений: 706,9  м2</t>
  </si>
  <si>
    <t>Г) Техническое обслуживание системы естественной вентиляции и дымоходов</t>
  </si>
  <si>
    <t>В) Перечень работ: плановые осмотры, ремонт пола, остекление окон в подъездах, ремонт дверей и дверных коробок, ревизия  эл.проводки , ремонт счетчика .</t>
  </si>
  <si>
    <t>В) Перечень работ: плановые осмотры, ревизия инженерного оборудования, частичный ремонт отопительной , канализационной и водопроводной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</si>
  <si>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Кирова, д.3</t>
  </si>
  <si>
    <t>Общая площадь жилых помещений: 719,4 м2</t>
  </si>
  <si>
    <t>В) Перечень работ: плановые осмотры, ремонт кровли, остекление окон в подъездах, кладка вентиляционных труб, ремонтные работы щитка , перенос счетчика .</t>
  </si>
  <si>
    <t>В) Перечень работ: плановые осмотры, ревизия инженерного оборудования, частичный ремонт отопительной ,  и водопроводной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</si>
  <si>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Кирова, д.4</t>
  </si>
  <si>
    <t>Общая площадь жилых помещений: 730,2  м2</t>
  </si>
  <si>
    <t>В) Перечень работ: плановые осмотры, ремонт дверей и пола, остекление окон в подъездах,  ремонт освещения , счетчиков.</t>
  </si>
  <si>
    <t>В) Перечень работ: плановые осмотры, ревизия инженерного оборудования, частичный ремонт отопительной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</si>
  <si>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Общая площадь жилых помещений: 705,9 м2</t>
  </si>
  <si>
    <t>по адресу: ул. Кирова, д. 5</t>
  </si>
  <si>
    <t>В) Перечень работ: плановые осмотры, ремонт кровли, остекление окон в подъездах, ремонт телевизионной антенны .</t>
  </si>
  <si>
    <t>В) Перечень работ: плановые осмотры, ревизия инженерного оборудования, частичный ремонт отопительной,канализационной и водопроводной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</si>
  <si>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Кирова, д. 6</t>
  </si>
  <si>
    <t>Общая площадь жилых помещений: 629,5 м2</t>
  </si>
  <si>
    <t>В) Перечень работ: плановые осмотры, ревизия инженерного оборудования, частичный ремонт отопительной и канализационной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</si>
  <si>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В) Перечень работ: плановые осмотры, ремонт кровли с подключением сварочного аппарата к щитку, остекление окон в подъездах, реконструкция подъездного щитка.</t>
  </si>
  <si>
    <t>по адресу: ул. Кирова, д. 8</t>
  </si>
  <si>
    <t>Общая площадь жилых помещений: 625,6  м2</t>
  </si>
  <si>
    <t>В) Перечень работ: плановые осмотры, ревизия инженерного оборудования, частичный ремонт отопительной системы,прочистка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</si>
  <si>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Кирова, д.11</t>
  </si>
  <si>
    <t>Общая площадь жилых помещений: 341,1  м2</t>
  </si>
  <si>
    <t>В) Перечень работ: плановые осмотры, ремонт кровли , остекление окон в подъездах, ремонт эл.проводки и эл.щитка в подъезде.</t>
  </si>
  <si>
    <t>по адресу: ул. Кирова, д. 12</t>
  </si>
  <si>
    <t>Общая площадь жилых помещений: 622,6  м2</t>
  </si>
  <si>
    <t>В) Перечень работ: плановые осмотры, ремонт цоколя , остекление окон в подъездах, ремонт эл.проводки.</t>
  </si>
  <si>
    <t>по адресу: ул. Кирова, д.13</t>
  </si>
  <si>
    <t>Общая площадь жилых помещений: 344,3  м2</t>
  </si>
  <si>
    <t>В) Перечень работ: плановые осмотры .</t>
  </si>
  <si>
    <t>В) Перечень работ: плановые осмотры, ревизия инженерного оборудования,прочистка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</si>
  <si>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Кирова, д.15</t>
  </si>
  <si>
    <t>Общая площадь жилых помещений: 340,3  м2</t>
  </si>
  <si>
    <t>по адресу: ул. Кирова, д.16</t>
  </si>
  <si>
    <t>Общая площадь жилых помещений: 342,9  м2</t>
  </si>
  <si>
    <t>В) Перечень работ: плановые осмотры, ревизия инженерного оборудования, частичный ремонт отопительной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</si>
  <si>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В) Перечень работ: плановые осмотры, установка выключателей в подъезде.</t>
  </si>
  <si>
    <t>по адресу: ул. Кирова, д.18</t>
  </si>
  <si>
    <t>Общая площадь жилых помещений: 341,4  м2</t>
  </si>
  <si>
    <t>В) Перечень работ: плановые осмотры.</t>
  </si>
  <si>
    <t>В) Перечень работ: плановые осмотры, ревизия инженерного оборудования, частичный ремонт и замена ввода в дом отопительной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</si>
  <si>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Кирова, д.20</t>
  </si>
  <si>
    <t>Общая площадь жилых помещений: 324,3  м2</t>
  </si>
  <si>
    <t>В) Перечень работ: плановые осмотры, ремонтные работы эл.проводки 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</si>
</sst>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/>
    <xf numFmtId="2" fontId="6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/>
    <xf numFmtId="2" fontId="5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4" fillId="0" borderId="0" xfId="0" applyFont="1" applyBorder="1" applyAlignment="1">
      <alignment vertical="top" wrapText="1"/>
    </xf>
    <xf numFmtId="164" fontId="4" fillId="0" borderId="0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sqref="A1:XFD104857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46</v>
      </c>
    </row>
    <row r="11" spans="2:5" ht="15.75">
      <c r="C11" s="4"/>
    </row>
    <row r="12" spans="2:5" ht="15.75">
      <c r="B12" s="4" t="s">
        <v>47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60" t="s">
        <v>7</v>
      </c>
      <c r="C15" s="6" t="s">
        <v>8</v>
      </c>
      <c r="D15" s="7">
        <f>SUM(D16:D20)</f>
        <v>58896.36</v>
      </c>
    </row>
    <row r="16" spans="2:5">
      <c r="B16" s="61"/>
      <c r="C16" s="8" t="s">
        <v>9</v>
      </c>
      <c r="D16" s="9">
        <v>54586.44</v>
      </c>
    </row>
    <row r="17" spans="2:4">
      <c r="B17" s="61"/>
      <c r="C17" s="8" t="s">
        <v>10</v>
      </c>
      <c r="D17" s="9">
        <v>148.91999999999999</v>
      </c>
    </row>
    <row r="18" spans="2:4">
      <c r="B18" s="61"/>
      <c r="C18" s="8" t="s">
        <v>11</v>
      </c>
      <c r="D18" s="9">
        <v>3605.04</v>
      </c>
    </row>
    <row r="19" spans="2:4">
      <c r="B19" s="61"/>
      <c r="C19" s="8" t="s">
        <v>12</v>
      </c>
      <c r="D19" s="9">
        <v>555.96</v>
      </c>
    </row>
    <row r="20" spans="2:4">
      <c r="B20" s="62"/>
      <c r="C20" s="8" t="s">
        <v>13</v>
      </c>
      <c r="D20" s="9">
        <v>0</v>
      </c>
    </row>
    <row r="21" spans="2:4">
      <c r="B21" s="10" t="s">
        <v>14</v>
      </c>
      <c r="C21" s="8" t="s">
        <v>15</v>
      </c>
      <c r="D21" s="9">
        <v>56199.63</v>
      </c>
    </row>
    <row r="22" spans="2:4" ht="15.75" customHeight="1">
      <c r="B22" s="10" t="s">
        <v>16</v>
      </c>
      <c r="C22" s="11" t="s">
        <v>17</v>
      </c>
      <c r="D22" s="12">
        <f>SUM(D23+D28+D32+D33+D41+D42+D43)</f>
        <v>61541.639999999992</v>
      </c>
    </row>
    <row r="23" spans="2:4">
      <c r="B23" s="63" t="s">
        <v>18</v>
      </c>
      <c r="C23" s="11" t="s">
        <v>19</v>
      </c>
      <c r="D23" s="12">
        <f>SUM(D24+D25+D27)</f>
        <v>12730.460000000001</v>
      </c>
    </row>
    <row r="24" spans="2:4">
      <c r="B24" s="64"/>
      <c r="C24" s="8" t="s">
        <v>20</v>
      </c>
      <c r="D24" s="9">
        <v>8962.94</v>
      </c>
    </row>
    <row r="25" spans="2:4" ht="30">
      <c r="B25" s="64"/>
      <c r="C25" s="8" t="s">
        <v>21</v>
      </c>
      <c r="D25" s="9">
        <v>2179.35</v>
      </c>
    </row>
    <row r="26" spans="2:4" ht="30.75" customHeight="1">
      <c r="B26" s="64"/>
      <c r="C26" s="58" t="s">
        <v>48</v>
      </c>
      <c r="D26" s="59"/>
    </row>
    <row r="27" spans="2:4" ht="30">
      <c r="B27" s="65"/>
      <c r="C27" s="8" t="s">
        <v>23</v>
      </c>
      <c r="D27" s="9">
        <v>1588.17</v>
      </c>
    </row>
    <row r="28" spans="2:4">
      <c r="B28" s="63" t="s">
        <v>24</v>
      </c>
      <c r="C28" s="8" t="s">
        <v>25</v>
      </c>
      <c r="D28" s="12">
        <f>SUM(D29+D30)</f>
        <v>21131.93</v>
      </c>
    </row>
    <row r="29" spans="2:4">
      <c r="B29" s="64"/>
      <c r="C29" s="8" t="s">
        <v>20</v>
      </c>
      <c r="D29" s="9">
        <v>16998.68</v>
      </c>
    </row>
    <row r="30" spans="2:4" ht="30">
      <c r="B30" s="64"/>
      <c r="C30" s="8" t="s">
        <v>26</v>
      </c>
      <c r="D30" s="9">
        <v>4133.25</v>
      </c>
    </row>
    <row r="31" spans="2:4" ht="60" customHeight="1">
      <c r="B31" s="65"/>
      <c r="C31" s="58" t="s">
        <v>27</v>
      </c>
      <c r="D31" s="59"/>
    </row>
    <row r="32" spans="2:4">
      <c r="B32" s="13" t="s">
        <v>28</v>
      </c>
      <c r="C32" s="8" t="s">
        <v>29</v>
      </c>
      <c r="D32" s="9">
        <v>1827.75</v>
      </c>
    </row>
    <row r="33" spans="1:4">
      <c r="B33" s="55" t="s">
        <v>30</v>
      </c>
      <c r="C33" s="8" t="s">
        <v>31</v>
      </c>
      <c r="D33" s="12">
        <f>SUM(D34+D35+D36)</f>
        <v>14461.909999999998</v>
      </c>
    </row>
    <row r="34" spans="1:4">
      <c r="B34" s="56"/>
      <c r="C34" s="8" t="s">
        <v>32</v>
      </c>
      <c r="D34" s="9">
        <v>3605.04</v>
      </c>
    </row>
    <row r="35" spans="1:4">
      <c r="B35" s="56"/>
      <c r="C35" s="8" t="s">
        <v>33</v>
      </c>
      <c r="D35" s="9">
        <v>4709.3999999999996</v>
      </c>
    </row>
    <row r="36" spans="1:4">
      <c r="B36" s="56"/>
      <c r="C36" s="8" t="s">
        <v>34</v>
      </c>
      <c r="D36" s="12">
        <f>SUM(D37+D38)</f>
        <v>6147.4699999999993</v>
      </c>
    </row>
    <row r="37" spans="1:4">
      <c r="B37" s="56"/>
      <c r="C37" s="8" t="s">
        <v>35</v>
      </c>
      <c r="D37" s="9">
        <v>4945.07</v>
      </c>
    </row>
    <row r="38" spans="1:4">
      <c r="B38" s="56"/>
      <c r="C38" s="8" t="s">
        <v>36</v>
      </c>
      <c r="D38" s="9">
        <v>1202.4000000000001</v>
      </c>
    </row>
    <row r="39" spans="1:4" ht="30" customHeight="1">
      <c r="B39" s="56"/>
      <c r="C39" s="58" t="s">
        <v>37</v>
      </c>
      <c r="D39" s="59"/>
    </row>
    <row r="40" spans="1:4">
      <c r="B40" s="57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9333.6299999999992</v>
      </c>
    </row>
    <row r="42" spans="1:4">
      <c r="B42" s="13" t="s">
        <v>41</v>
      </c>
      <c r="C42" s="8" t="s">
        <v>42</v>
      </c>
      <c r="D42" s="9">
        <v>555.96</v>
      </c>
    </row>
    <row r="43" spans="1:4">
      <c r="B43" s="13" t="s">
        <v>49</v>
      </c>
      <c r="C43" s="8" t="s">
        <v>50</v>
      </c>
      <c r="D43" s="9">
        <v>1500</v>
      </c>
    </row>
    <row r="44" spans="1:4">
      <c r="B44" s="13">
        <v>4</v>
      </c>
      <c r="C44" s="8" t="s">
        <v>43</v>
      </c>
      <c r="D44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E36" sqref="E3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82</v>
      </c>
    </row>
    <row r="11" spans="2:5" ht="15.75">
      <c r="C11" s="4"/>
    </row>
    <row r="12" spans="2:5" ht="15.75">
      <c r="B12" s="4" t="s">
        <v>83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5" t="s">
        <v>7</v>
      </c>
      <c r="C15" s="6" t="s">
        <v>8</v>
      </c>
      <c r="D15" s="7">
        <f>SUM(D16:D20)</f>
        <v>74250.52</v>
      </c>
    </row>
    <row r="16" spans="2:5">
      <c r="B16" s="36"/>
      <c r="C16" s="8" t="s">
        <v>9</v>
      </c>
      <c r="D16" s="16">
        <v>68628.240000000005</v>
      </c>
    </row>
    <row r="17" spans="2:4">
      <c r="B17" s="36"/>
      <c r="C17" s="8" t="s">
        <v>10</v>
      </c>
      <c r="D17" s="16">
        <v>132.6</v>
      </c>
    </row>
    <row r="18" spans="2:4">
      <c r="B18" s="36"/>
      <c r="C18" s="8" t="s">
        <v>11</v>
      </c>
      <c r="D18" s="9">
        <v>4532.3999999999996</v>
      </c>
    </row>
    <row r="19" spans="2:4">
      <c r="B19" s="36"/>
      <c r="C19" s="8" t="s">
        <v>12</v>
      </c>
      <c r="D19" s="9">
        <v>741.28</v>
      </c>
    </row>
    <row r="20" spans="2:4">
      <c r="B20" s="37"/>
      <c r="C20" s="8" t="s">
        <v>13</v>
      </c>
      <c r="D20" s="16">
        <v>216</v>
      </c>
    </row>
    <row r="21" spans="2:4">
      <c r="B21" s="10" t="s">
        <v>14</v>
      </c>
      <c r="C21" s="8" t="s">
        <v>15</v>
      </c>
      <c r="D21" s="9">
        <v>66870.990000000005</v>
      </c>
    </row>
    <row r="22" spans="2:4" ht="15.75" customHeight="1">
      <c r="B22" s="10" t="s">
        <v>16</v>
      </c>
      <c r="C22" s="11" t="s">
        <v>17</v>
      </c>
      <c r="D22" s="29">
        <f>SUM(D23+D28+D32+D33+D41+D42)</f>
        <v>76290.75</v>
      </c>
    </row>
    <row r="23" spans="2:4">
      <c r="B23" s="38" t="s">
        <v>18</v>
      </c>
      <c r="C23" s="11" t="s">
        <v>19</v>
      </c>
      <c r="D23" s="12">
        <f>SUM(D24+D25+D27)</f>
        <v>15995.65</v>
      </c>
    </row>
    <row r="24" spans="2:4">
      <c r="B24" s="39"/>
      <c r="C24" s="8" t="s">
        <v>20</v>
      </c>
      <c r="D24" s="9">
        <v>11261.82</v>
      </c>
    </row>
    <row r="25" spans="2:4" ht="30">
      <c r="B25" s="39"/>
      <c r="C25" s="8" t="s">
        <v>21</v>
      </c>
      <c r="D25" s="9">
        <v>2738.32</v>
      </c>
    </row>
    <row r="26" spans="2:4" ht="44.25" customHeight="1">
      <c r="B26" s="39"/>
      <c r="C26" s="33" t="s">
        <v>85</v>
      </c>
      <c r="D26" s="34"/>
    </row>
    <row r="27" spans="2:4" ht="30">
      <c r="B27" s="40"/>
      <c r="C27" s="8" t="s">
        <v>67</v>
      </c>
      <c r="D27" s="9">
        <v>1995.51</v>
      </c>
    </row>
    <row r="28" spans="2:4">
      <c r="B28" s="38" t="s">
        <v>24</v>
      </c>
      <c r="C28" s="8" t="s">
        <v>25</v>
      </c>
      <c r="D28" s="12">
        <f>SUM(D29+D30)</f>
        <v>26551.989999999998</v>
      </c>
    </row>
    <row r="29" spans="2:4">
      <c r="B29" s="39"/>
      <c r="C29" s="8" t="s">
        <v>20</v>
      </c>
      <c r="D29" s="9">
        <v>21358.62</v>
      </c>
    </row>
    <row r="30" spans="2:4" ht="30">
      <c r="B30" s="39"/>
      <c r="C30" s="8" t="s">
        <v>26</v>
      </c>
      <c r="D30" s="9">
        <v>5193.37</v>
      </c>
    </row>
    <row r="31" spans="2:4" ht="90">
      <c r="B31" s="40"/>
      <c r="C31" s="33" t="s">
        <v>84</v>
      </c>
      <c r="D31" s="34"/>
    </row>
    <row r="32" spans="2:4">
      <c r="B32" s="13" t="s">
        <v>28</v>
      </c>
      <c r="C32" s="8" t="s">
        <v>29</v>
      </c>
      <c r="D32" s="9">
        <v>3100.32</v>
      </c>
    </row>
    <row r="33" spans="1:4">
      <c r="B33" s="30" t="s">
        <v>30</v>
      </c>
      <c r="C33" s="8" t="s">
        <v>31</v>
      </c>
      <c r="D33" s="12">
        <f>SUM(D34+D35+D36)</f>
        <v>18173.920000000002</v>
      </c>
    </row>
    <row r="34" spans="1:4">
      <c r="B34" s="31"/>
      <c r="C34" s="8" t="s">
        <v>32</v>
      </c>
      <c r="D34" s="16">
        <v>4532.3999999999996</v>
      </c>
    </row>
    <row r="35" spans="1:4">
      <c r="B35" s="31"/>
      <c r="C35" s="8" t="s">
        <v>33</v>
      </c>
      <c r="D35" s="16">
        <v>5917.3</v>
      </c>
    </row>
    <row r="36" spans="1:4">
      <c r="B36" s="31"/>
      <c r="C36" s="8" t="s">
        <v>34</v>
      </c>
      <c r="D36" s="12">
        <f>SUM(D37+D38)</f>
        <v>7724.22</v>
      </c>
    </row>
    <row r="37" spans="1:4">
      <c r="B37" s="31"/>
      <c r="C37" s="8" t="s">
        <v>35</v>
      </c>
      <c r="D37" s="9">
        <v>6213.42</v>
      </c>
    </row>
    <row r="38" spans="1:4">
      <c r="B38" s="31"/>
      <c r="C38" s="8" t="s">
        <v>36</v>
      </c>
      <c r="D38" s="16">
        <v>1510.8</v>
      </c>
    </row>
    <row r="39" spans="1:4" ht="30">
      <c r="B39" s="31"/>
      <c r="C39" s="33" t="s">
        <v>37</v>
      </c>
      <c r="D39" s="34"/>
    </row>
    <row r="40" spans="1:4">
      <c r="B40" s="32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11727.59</v>
      </c>
    </row>
    <row r="42" spans="1:4">
      <c r="B42" s="13" t="s">
        <v>41</v>
      </c>
      <c r="C42" s="8" t="s">
        <v>42</v>
      </c>
      <c r="D42" s="9">
        <v>741.28</v>
      </c>
    </row>
    <row r="43" spans="1:4">
      <c r="B43" s="13">
        <v>4</v>
      </c>
      <c r="C43" s="8" t="s">
        <v>43</v>
      </c>
      <c r="D43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F18" sqref="F1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86</v>
      </c>
    </row>
    <row r="11" spans="2:5" ht="15.75">
      <c r="C11" s="4"/>
    </row>
    <row r="12" spans="2:5" ht="15.75">
      <c r="B12" s="4" t="s">
        <v>87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5" t="s">
        <v>7</v>
      </c>
      <c r="C15" s="6" t="s">
        <v>8</v>
      </c>
      <c r="D15" s="7">
        <f>SUM(D16:D20)</f>
        <v>72272.72</v>
      </c>
    </row>
    <row r="16" spans="2:5">
      <c r="B16" s="36"/>
      <c r="C16" s="8" t="s">
        <v>9</v>
      </c>
      <c r="D16" s="16">
        <v>66806.8</v>
      </c>
    </row>
    <row r="17" spans="2:4">
      <c r="B17" s="36"/>
      <c r="C17" s="8" t="s">
        <v>10</v>
      </c>
      <c r="D17" s="16">
        <v>76.319999999999993</v>
      </c>
    </row>
    <row r="18" spans="2:4">
      <c r="B18" s="36"/>
      <c r="C18" s="8" t="s">
        <v>11</v>
      </c>
      <c r="D18" s="9">
        <v>4504.32</v>
      </c>
    </row>
    <row r="19" spans="2:4">
      <c r="B19" s="36"/>
      <c r="C19" s="8" t="s">
        <v>12</v>
      </c>
      <c r="D19" s="9">
        <v>741.28</v>
      </c>
    </row>
    <row r="20" spans="2:4">
      <c r="B20" s="37"/>
      <c r="C20" s="8" t="s">
        <v>13</v>
      </c>
      <c r="D20" s="16">
        <v>144</v>
      </c>
    </row>
    <row r="21" spans="2:4">
      <c r="B21" s="10" t="s">
        <v>14</v>
      </c>
      <c r="C21" s="8" t="s">
        <v>15</v>
      </c>
      <c r="D21" s="9">
        <v>75087.77</v>
      </c>
    </row>
    <row r="22" spans="2:4" ht="16.5" customHeight="1">
      <c r="B22" s="10" t="s">
        <v>16</v>
      </c>
      <c r="C22" s="11" t="s">
        <v>17</v>
      </c>
      <c r="D22" s="29">
        <f>SUM(D23+D28+D32+D33+D41+D42)</f>
        <v>75102.649999999994</v>
      </c>
    </row>
    <row r="23" spans="2:4">
      <c r="B23" s="38" t="s">
        <v>18</v>
      </c>
      <c r="C23" s="11" t="s">
        <v>19</v>
      </c>
      <c r="D23" s="12">
        <f>SUM(D24+D25+D27)</f>
        <v>15896.56</v>
      </c>
    </row>
    <row r="24" spans="2:4">
      <c r="B24" s="39"/>
      <c r="C24" s="8" t="s">
        <v>20</v>
      </c>
      <c r="D24" s="9">
        <v>11192.05</v>
      </c>
    </row>
    <row r="25" spans="2:4" ht="30">
      <c r="B25" s="39"/>
      <c r="C25" s="8" t="s">
        <v>21</v>
      </c>
      <c r="D25" s="9">
        <v>2721.36</v>
      </c>
    </row>
    <row r="26" spans="2:4" ht="30">
      <c r="B26" s="39"/>
      <c r="C26" s="33" t="s">
        <v>22</v>
      </c>
      <c r="D26" s="34"/>
    </row>
    <row r="27" spans="2:4" ht="30">
      <c r="B27" s="40"/>
      <c r="C27" s="8" t="s">
        <v>67</v>
      </c>
      <c r="D27" s="9">
        <v>1983.15</v>
      </c>
    </row>
    <row r="28" spans="2:4">
      <c r="B28" s="38" t="s">
        <v>24</v>
      </c>
      <c r="C28" s="8" t="s">
        <v>25</v>
      </c>
      <c r="D28" s="52">
        <f>SUM(D29+D30)</f>
        <v>26387.5</v>
      </c>
    </row>
    <row r="29" spans="2:4">
      <c r="B29" s="39"/>
      <c r="C29" s="8" t="s">
        <v>20</v>
      </c>
      <c r="D29" s="16">
        <v>21226.3</v>
      </c>
    </row>
    <row r="30" spans="2:4" ht="30">
      <c r="B30" s="39"/>
      <c r="C30" s="8" t="s">
        <v>26</v>
      </c>
      <c r="D30" s="16">
        <v>5161.2</v>
      </c>
    </row>
    <row r="31" spans="2:4" ht="75">
      <c r="B31" s="40"/>
      <c r="C31" s="33" t="s">
        <v>88</v>
      </c>
      <c r="D31" s="34"/>
    </row>
    <row r="32" spans="2:4">
      <c r="B32" s="13" t="s">
        <v>28</v>
      </c>
      <c r="C32" s="8" t="s">
        <v>29</v>
      </c>
      <c r="D32" s="9">
        <v>2361.06</v>
      </c>
    </row>
    <row r="33" spans="1:4">
      <c r="B33" s="30" t="s">
        <v>30</v>
      </c>
      <c r="C33" s="8" t="s">
        <v>31</v>
      </c>
      <c r="D33" s="12">
        <f>SUM(D34+D35+D36)</f>
        <v>18061.32</v>
      </c>
    </row>
    <row r="34" spans="1:4">
      <c r="B34" s="31"/>
      <c r="C34" s="8" t="s">
        <v>32</v>
      </c>
      <c r="D34" s="16">
        <v>4504.32</v>
      </c>
    </row>
    <row r="35" spans="1:4">
      <c r="B35" s="31"/>
      <c r="C35" s="8" t="s">
        <v>33</v>
      </c>
      <c r="D35" s="16">
        <v>5880.64</v>
      </c>
    </row>
    <row r="36" spans="1:4">
      <c r="B36" s="31"/>
      <c r="C36" s="8" t="s">
        <v>34</v>
      </c>
      <c r="D36" s="12">
        <f>SUM(D37+D38)</f>
        <v>7676.3600000000006</v>
      </c>
    </row>
    <row r="37" spans="1:4">
      <c r="B37" s="31"/>
      <c r="C37" s="8" t="s">
        <v>35</v>
      </c>
      <c r="D37" s="9">
        <v>6174.92</v>
      </c>
    </row>
    <row r="38" spans="1:4">
      <c r="B38" s="31"/>
      <c r="C38" s="8" t="s">
        <v>36</v>
      </c>
      <c r="D38" s="16">
        <v>1501.44</v>
      </c>
    </row>
    <row r="39" spans="1:4" ht="30">
      <c r="B39" s="31"/>
      <c r="C39" s="33" t="s">
        <v>37</v>
      </c>
      <c r="D39" s="34"/>
    </row>
    <row r="40" spans="1:4">
      <c r="B40" s="32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11654.93</v>
      </c>
    </row>
    <row r="42" spans="1:4">
      <c r="B42" s="13" t="s">
        <v>41</v>
      </c>
      <c r="C42" s="8" t="s">
        <v>42</v>
      </c>
      <c r="D42" s="9">
        <v>741.28</v>
      </c>
    </row>
    <row r="43" spans="1:4">
      <c r="B43" s="13">
        <v>4</v>
      </c>
      <c r="C43" s="8" t="s">
        <v>43</v>
      </c>
      <c r="D43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8"/>
  <sheetViews>
    <sheetView topLeftCell="A4" workbookViewId="0">
      <selection activeCell="C30" sqref="C30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89</v>
      </c>
    </row>
    <row r="11" spans="2:5" ht="15.75">
      <c r="C11" s="4"/>
    </row>
    <row r="12" spans="2:5" ht="15.75">
      <c r="B12" s="4" t="s">
        <v>90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5" t="s">
        <v>7</v>
      </c>
      <c r="C15" s="6" t="s">
        <v>8</v>
      </c>
      <c r="D15" s="7">
        <f>SUM(D16:D20)</f>
        <v>40030.5</v>
      </c>
    </row>
    <row r="16" spans="2:5">
      <c r="B16" s="36"/>
      <c r="C16" s="8" t="s">
        <v>9</v>
      </c>
      <c r="D16" s="16">
        <v>37186.92</v>
      </c>
    </row>
    <row r="17" spans="2:4">
      <c r="B17" s="36"/>
      <c r="C17" s="8" t="s">
        <v>10</v>
      </c>
      <c r="D17" s="16">
        <v>109.68</v>
      </c>
    </row>
    <row r="18" spans="2:4">
      <c r="B18" s="36"/>
      <c r="C18" s="8" t="s">
        <v>11</v>
      </c>
      <c r="D18" s="9">
        <v>2455.92</v>
      </c>
    </row>
    <row r="19" spans="2:4">
      <c r="B19" s="36"/>
      <c r="C19" s="8" t="s">
        <v>12</v>
      </c>
      <c r="D19" s="9">
        <v>277.98</v>
      </c>
    </row>
    <row r="20" spans="2:4">
      <c r="B20" s="37"/>
      <c r="C20" s="8" t="s">
        <v>13</v>
      </c>
      <c r="D20" s="16">
        <v>0</v>
      </c>
    </row>
    <row r="21" spans="2:4">
      <c r="B21" s="10" t="s">
        <v>14</v>
      </c>
      <c r="C21" s="8" t="s">
        <v>15</v>
      </c>
      <c r="D21" s="9">
        <v>75087.77</v>
      </c>
    </row>
    <row r="22" spans="2:4" ht="15.75" customHeight="1">
      <c r="B22" s="10" t="s">
        <v>16</v>
      </c>
      <c r="C22" s="11" t="s">
        <v>17</v>
      </c>
      <c r="D22" s="29">
        <f>SUM(D23+D28+D32+D33+D41+D42)</f>
        <v>44961.670000000006</v>
      </c>
    </row>
    <row r="23" spans="2:4">
      <c r="B23" s="38" t="s">
        <v>18</v>
      </c>
      <c r="C23" s="11" t="s">
        <v>19</v>
      </c>
      <c r="D23" s="12">
        <f>SUM(D24+D25+D27)</f>
        <v>8667.3700000000008</v>
      </c>
    </row>
    <row r="24" spans="2:4">
      <c r="B24" s="39"/>
      <c r="C24" s="8" t="s">
        <v>20</v>
      </c>
      <c r="D24" s="9">
        <v>6102.31</v>
      </c>
    </row>
    <row r="25" spans="2:4" ht="30">
      <c r="B25" s="39"/>
      <c r="C25" s="8" t="s">
        <v>21</v>
      </c>
      <c r="D25" s="9">
        <v>1483.78</v>
      </c>
    </row>
    <row r="26" spans="2:4" ht="45">
      <c r="B26" s="39"/>
      <c r="C26" s="33" t="s">
        <v>91</v>
      </c>
      <c r="D26" s="34"/>
    </row>
    <row r="27" spans="2:4" ht="30">
      <c r="B27" s="40"/>
      <c r="C27" s="8" t="s">
        <v>67</v>
      </c>
      <c r="D27" s="9">
        <v>1081.28</v>
      </c>
    </row>
    <row r="28" spans="2:4">
      <c r="B28" s="38" t="s">
        <v>24</v>
      </c>
      <c r="C28" s="8" t="s">
        <v>25</v>
      </c>
      <c r="D28" s="52">
        <f>SUM(D29+D30)</f>
        <v>14387.42</v>
      </c>
    </row>
    <row r="29" spans="2:4">
      <c r="B29" s="39"/>
      <c r="C29" s="8" t="s">
        <v>20</v>
      </c>
      <c r="D29" s="16">
        <v>11573.35</v>
      </c>
    </row>
    <row r="30" spans="2:4" ht="30">
      <c r="B30" s="39"/>
      <c r="C30" s="8" t="s">
        <v>26</v>
      </c>
      <c r="D30" s="16">
        <v>2814.07</v>
      </c>
    </row>
    <row r="31" spans="2:4" ht="75">
      <c r="B31" s="40"/>
      <c r="C31" s="33" t="s">
        <v>88</v>
      </c>
      <c r="D31" s="34"/>
    </row>
    <row r="32" spans="2:4">
      <c r="B32" s="13" t="s">
        <v>28</v>
      </c>
      <c r="C32" s="8" t="s">
        <v>29</v>
      </c>
      <c r="D32" s="9">
        <v>5426.51</v>
      </c>
    </row>
    <row r="33" spans="1:4">
      <c r="B33" s="30" t="s">
        <v>30</v>
      </c>
      <c r="C33" s="8" t="s">
        <v>31</v>
      </c>
      <c r="D33" s="12">
        <f>SUM(D34+D35+D36)</f>
        <v>9847.69</v>
      </c>
    </row>
    <row r="34" spans="1:4">
      <c r="B34" s="31"/>
      <c r="C34" s="8" t="s">
        <v>32</v>
      </c>
      <c r="D34" s="16">
        <v>2455.92</v>
      </c>
    </row>
    <row r="35" spans="1:4">
      <c r="B35" s="31"/>
      <c r="C35" s="8" t="s">
        <v>33</v>
      </c>
      <c r="D35" s="16">
        <v>3206.34</v>
      </c>
    </row>
    <row r="36" spans="1:4">
      <c r="B36" s="31"/>
      <c r="C36" s="8" t="s">
        <v>34</v>
      </c>
      <c r="D36" s="12">
        <f>SUM(D37+D38)</f>
        <v>4185.43</v>
      </c>
    </row>
    <row r="37" spans="1:4">
      <c r="B37" s="31"/>
      <c r="C37" s="8" t="s">
        <v>35</v>
      </c>
      <c r="D37" s="9">
        <v>3366.79</v>
      </c>
    </row>
    <row r="38" spans="1:4">
      <c r="B38" s="31"/>
      <c r="C38" s="8" t="s">
        <v>36</v>
      </c>
      <c r="D38" s="16">
        <v>818.64</v>
      </c>
    </row>
    <row r="39" spans="1:4" ht="30">
      <c r="B39" s="31"/>
      <c r="C39" s="33" t="s">
        <v>37</v>
      </c>
      <c r="D39" s="34"/>
    </row>
    <row r="40" spans="1:4">
      <c r="B40" s="32"/>
      <c r="C40" s="8" t="s">
        <v>38</v>
      </c>
      <c r="D40" s="12"/>
    </row>
    <row r="41" spans="1:4" ht="45">
      <c r="B41" s="13" t="s">
        <v>39</v>
      </c>
      <c r="C41" s="8" t="s">
        <v>40</v>
      </c>
      <c r="D41" s="16">
        <v>6354.7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C22" sqref="C2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92</v>
      </c>
    </row>
    <row r="11" spans="2:5" ht="15.75">
      <c r="C11" s="4"/>
    </row>
    <row r="12" spans="2:5" ht="15.75">
      <c r="B12" s="4" t="s">
        <v>93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5" t="s">
        <v>7</v>
      </c>
      <c r="C15" s="6" t="s">
        <v>8</v>
      </c>
      <c r="D15" s="7">
        <f>SUM(D16:D20)</f>
        <v>73540.180000000008</v>
      </c>
    </row>
    <row r="16" spans="2:5">
      <c r="B16" s="36"/>
      <c r="C16" s="8" t="s">
        <v>9</v>
      </c>
      <c r="D16" s="16">
        <v>67876.08</v>
      </c>
    </row>
    <row r="17" spans="2:4">
      <c r="B17" s="36"/>
      <c r="C17" s="8" t="s">
        <v>10</v>
      </c>
      <c r="D17" s="16">
        <v>152.1</v>
      </c>
    </row>
    <row r="18" spans="2:4">
      <c r="B18" s="36"/>
      <c r="C18" s="8" t="s">
        <v>11</v>
      </c>
      <c r="D18" s="9">
        <v>4482.72</v>
      </c>
    </row>
    <row r="19" spans="2:4">
      <c r="B19" s="36"/>
      <c r="C19" s="8" t="s">
        <v>12</v>
      </c>
      <c r="D19" s="9">
        <v>741.28</v>
      </c>
    </row>
    <row r="20" spans="2:4">
      <c r="B20" s="37"/>
      <c r="C20" s="8" t="s">
        <v>13</v>
      </c>
      <c r="D20" s="16">
        <v>288</v>
      </c>
    </row>
    <row r="21" spans="2:4">
      <c r="B21" s="10" t="s">
        <v>14</v>
      </c>
      <c r="C21" s="8" t="s">
        <v>15</v>
      </c>
      <c r="D21" s="9">
        <v>63274.67</v>
      </c>
    </row>
    <row r="22" spans="2:4" ht="14.25" customHeight="1">
      <c r="B22" s="10" t="s">
        <v>16</v>
      </c>
      <c r="C22" s="11" t="s">
        <v>17</v>
      </c>
      <c r="D22" s="29">
        <f>SUM(D23+D28+D32+D33+D41+D42+D43)</f>
        <v>81898.25</v>
      </c>
    </row>
    <row r="23" spans="2:4">
      <c r="B23" s="38" t="s">
        <v>18</v>
      </c>
      <c r="C23" s="11" t="s">
        <v>19</v>
      </c>
      <c r="D23" s="12">
        <f>SUM(D24+D25+D27)</f>
        <v>15820.329999999998</v>
      </c>
    </row>
    <row r="24" spans="2:4">
      <c r="B24" s="39"/>
      <c r="C24" s="8" t="s">
        <v>20</v>
      </c>
      <c r="D24" s="9">
        <v>11138.38</v>
      </c>
    </row>
    <row r="25" spans="2:4" ht="30">
      <c r="B25" s="39"/>
      <c r="C25" s="8" t="s">
        <v>21</v>
      </c>
      <c r="D25" s="9">
        <v>2708.31</v>
      </c>
    </row>
    <row r="26" spans="2:4" ht="30">
      <c r="B26" s="39"/>
      <c r="C26" s="33" t="s">
        <v>94</v>
      </c>
      <c r="D26" s="34"/>
    </row>
    <row r="27" spans="2:4" ht="30">
      <c r="B27" s="40"/>
      <c r="C27" s="8" t="s">
        <v>67</v>
      </c>
      <c r="D27" s="9">
        <v>1973.64</v>
      </c>
    </row>
    <row r="28" spans="2:4">
      <c r="B28" s="38" t="s">
        <v>24</v>
      </c>
      <c r="C28" s="8" t="s">
        <v>25</v>
      </c>
      <c r="D28" s="52">
        <f>SUM(D29+D30)</f>
        <v>26260.959999999999</v>
      </c>
    </row>
    <row r="29" spans="2:4">
      <c r="B29" s="39"/>
      <c r="C29" s="8" t="s">
        <v>20</v>
      </c>
      <c r="D29" s="16">
        <v>21124.51</v>
      </c>
    </row>
    <row r="30" spans="2:4" ht="30">
      <c r="B30" s="39"/>
      <c r="C30" s="8" t="s">
        <v>26</v>
      </c>
      <c r="D30" s="16">
        <v>5136.45</v>
      </c>
    </row>
    <row r="31" spans="2:4" ht="75">
      <c r="B31" s="40"/>
      <c r="C31" s="33" t="s">
        <v>88</v>
      </c>
      <c r="D31" s="34"/>
    </row>
    <row r="32" spans="2:4">
      <c r="B32" s="13" t="s">
        <v>28</v>
      </c>
      <c r="C32" s="8" t="s">
        <v>29</v>
      </c>
      <c r="D32" s="9">
        <v>8001.93</v>
      </c>
    </row>
    <row r="33" spans="1:4">
      <c r="B33" s="30" t="s">
        <v>30</v>
      </c>
      <c r="C33" s="8" t="s">
        <v>31</v>
      </c>
      <c r="D33" s="12">
        <f>SUM(D34+D35+D36)</f>
        <v>17974.71</v>
      </c>
    </row>
    <row r="34" spans="1:4">
      <c r="B34" s="31"/>
      <c r="C34" s="8" t="s">
        <v>32</v>
      </c>
      <c r="D34" s="16">
        <v>4482.72</v>
      </c>
    </row>
    <row r="35" spans="1:4">
      <c r="B35" s="31"/>
      <c r="C35" s="8" t="s">
        <v>33</v>
      </c>
      <c r="D35" s="16">
        <v>5852.44</v>
      </c>
    </row>
    <row r="36" spans="1:4">
      <c r="B36" s="31"/>
      <c r="C36" s="8" t="s">
        <v>34</v>
      </c>
      <c r="D36" s="12">
        <f>SUM(D37+D38)</f>
        <v>7639.55</v>
      </c>
    </row>
    <row r="37" spans="1:4">
      <c r="B37" s="31"/>
      <c r="C37" s="8" t="s">
        <v>35</v>
      </c>
      <c r="D37" s="9">
        <v>6145.31</v>
      </c>
    </row>
    <row r="38" spans="1:4">
      <c r="B38" s="31"/>
      <c r="C38" s="8" t="s">
        <v>36</v>
      </c>
      <c r="D38" s="16">
        <v>1494.24</v>
      </c>
    </row>
    <row r="39" spans="1:4" ht="30">
      <c r="B39" s="31"/>
      <c r="C39" s="33" t="s">
        <v>37</v>
      </c>
      <c r="D39" s="34"/>
    </row>
    <row r="40" spans="1:4">
      <c r="B40" s="32"/>
      <c r="C40" s="8" t="s">
        <v>38</v>
      </c>
      <c r="D40" s="12"/>
    </row>
    <row r="41" spans="1:4" ht="45">
      <c r="B41" s="13" t="s">
        <v>39</v>
      </c>
      <c r="C41" s="8" t="s">
        <v>40</v>
      </c>
      <c r="D41" s="16">
        <v>11599.04</v>
      </c>
    </row>
    <row r="42" spans="1:4">
      <c r="B42" s="13" t="s">
        <v>41</v>
      </c>
      <c r="C42" s="8" t="s">
        <v>42</v>
      </c>
      <c r="D42" s="9">
        <v>741.28</v>
      </c>
    </row>
    <row r="43" spans="1:4">
      <c r="B43" s="13" t="s">
        <v>49</v>
      </c>
      <c r="C43" s="8" t="s">
        <v>50</v>
      </c>
      <c r="D43" s="52">
        <v>1500</v>
      </c>
    </row>
    <row r="44" spans="1:4">
      <c r="B44" s="13">
        <v>4</v>
      </c>
      <c r="C44" s="53" t="s">
        <v>43</v>
      </c>
      <c r="D44" s="54">
        <v>0</v>
      </c>
    </row>
    <row r="45" spans="1:4">
      <c r="D45" s="54"/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48"/>
  <sheetViews>
    <sheetView topLeftCell="A4" workbookViewId="0">
      <selection activeCell="F43" sqref="F4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95</v>
      </c>
    </row>
    <row r="11" spans="2:5" ht="15.75">
      <c r="C11" s="4"/>
    </row>
    <row r="12" spans="2:5" ht="15.75">
      <c r="B12" s="4" t="s">
        <v>96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5" t="s">
        <v>7</v>
      </c>
      <c r="C15" s="6" t="s">
        <v>8</v>
      </c>
      <c r="D15" s="7">
        <f>SUM(D16:D20)</f>
        <v>40292.639999999999</v>
      </c>
    </row>
    <row r="16" spans="2:5">
      <c r="B16" s="36"/>
      <c r="C16" s="8" t="s">
        <v>9</v>
      </c>
      <c r="D16" s="16">
        <v>37535.699999999997</v>
      </c>
    </row>
    <row r="17" spans="2:4">
      <c r="B17" s="36"/>
      <c r="C17" s="8" t="s">
        <v>10</v>
      </c>
      <c r="D17" s="16">
        <v>0</v>
      </c>
    </row>
    <row r="18" spans="2:4">
      <c r="B18" s="36"/>
      <c r="C18" s="8" t="s">
        <v>11</v>
      </c>
      <c r="D18" s="9">
        <v>2478.96</v>
      </c>
    </row>
    <row r="19" spans="2:4">
      <c r="B19" s="36"/>
      <c r="C19" s="8" t="s">
        <v>12</v>
      </c>
      <c r="D19" s="9">
        <v>277.98</v>
      </c>
    </row>
    <row r="20" spans="2:4">
      <c r="B20" s="37"/>
      <c r="C20" s="8" t="s">
        <v>13</v>
      </c>
      <c r="D20" s="16">
        <v>0</v>
      </c>
    </row>
    <row r="21" spans="2:4">
      <c r="B21" s="10" t="s">
        <v>14</v>
      </c>
      <c r="C21" s="8" t="s">
        <v>15</v>
      </c>
      <c r="D21" s="9">
        <v>41533.64</v>
      </c>
    </row>
    <row r="22" spans="2:4" ht="17.25" customHeight="1">
      <c r="B22" s="10" t="s">
        <v>16</v>
      </c>
      <c r="C22" s="11" t="s">
        <v>17</v>
      </c>
      <c r="D22" s="29">
        <f>SUM(D23+D28+D32+D33+D41+D42)</f>
        <v>39903.47</v>
      </c>
    </row>
    <row r="23" spans="2:4">
      <c r="B23" s="38" t="s">
        <v>18</v>
      </c>
      <c r="C23" s="11" t="s">
        <v>19</v>
      </c>
      <c r="D23" s="12">
        <f>SUM(D24+D25+D27)</f>
        <v>8748.7000000000007</v>
      </c>
    </row>
    <row r="24" spans="2:4">
      <c r="B24" s="39"/>
      <c r="C24" s="8" t="s">
        <v>20</v>
      </c>
      <c r="D24" s="9">
        <v>6159.56</v>
      </c>
    </row>
    <row r="25" spans="2:4" ht="30">
      <c r="B25" s="39"/>
      <c r="C25" s="8" t="s">
        <v>21</v>
      </c>
      <c r="D25" s="9">
        <v>1497.71</v>
      </c>
    </row>
    <row r="26" spans="2:4">
      <c r="B26" s="39"/>
      <c r="C26" s="33" t="s">
        <v>97</v>
      </c>
      <c r="D26" s="34"/>
    </row>
    <row r="27" spans="2:4" ht="30">
      <c r="B27" s="40"/>
      <c r="C27" s="8" t="s">
        <v>67</v>
      </c>
      <c r="D27" s="9">
        <v>1091.43</v>
      </c>
    </row>
    <row r="28" spans="2:4">
      <c r="B28" s="38" t="s">
        <v>24</v>
      </c>
      <c r="C28" s="8" t="s">
        <v>25</v>
      </c>
      <c r="D28" s="52">
        <f>SUM(D29+D30)</f>
        <v>14522.4</v>
      </c>
    </row>
    <row r="29" spans="2:4">
      <c r="B29" s="39"/>
      <c r="C29" s="8" t="s">
        <v>20</v>
      </c>
      <c r="D29" s="16">
        <v>11681.93</v>
      </c>
    </row>
    <row r="30" spans="2:4" ht="30">
      <c r="B30" s="39"/>
      <c r="C30" s="8" t="s">
        <v>26</v>
      </c>
      <c r="D30" s="16">
        <v>2840.47</v>
      </c>
    </row>
    <row r="31" spans="2:4" ht="60">
      <c r="B31" s="40"/>
      <c r="C31" s="33" t="s">
        <v>98</v>
      </c>
      <c r="D31" s="34"/>
    </row>
    <row r="32" spans="2:4">
      <c r="B32" s="13" t="s">
        <v>28</v>
      </c>
      <c r="C32" s="8" t="s">
        <v>29</v>
      </c>
      <c r="D32" s="16">
        <v>0</v>
      </c>
    </row>
    <row r="33" spans="1:4">
      <c r="B33" s="30" t="s">
        <v>30</v>
      </c>
      <c r="C33" s="8" t="s">
        <v>31</v>
      </c>
      <c r="D33" s="12">
        <f>SUM(D34+D35+D36)</f>
        <v>9940.08</v>
      </c>
    </row>
    <row r="34" spans="1:4">
      <c r="B34" s="31"/>
      <c r="C34" s="8" t="s">
        <v>32</v>
      </c>
      <c r="D34" s="16">
        <v>2478.96</v>
      </c>
    </row>
    <row r="35" spans="1:4">
      <c r="B35" s="31"/>
      <c r="C35" s="8" t="s">
        <v>33</v>
      </c>
      <c r="D35" s="16">
        <v>3236.42</v>
      </c>
    </row>
    <row r="36" spans="1:4">
      <c r="B36" s="31"/>
      <c r="C36" s="8" t="s">
        <v>34</v>
      </c>
      <c r="D36" s="12">
        <f>SUM(D37+D38)</f>
        <v>4224.7</v>
      </c>
    </row>
    <row r="37" spans="1:4">
      <c r="B37" s="31"/>
      <c r="C37" s="8" t="s">
        <v>35</v>
      </c>
      <c r="D37" s="9">
        <v>3398.38</v>
      </c>
    </row>
    <row r="38" spans="1:4">
      <c r="B38" s="31"/>
      <c r="C38" s="8" t="s">
        <v>36</v>
      </c>
      <c r="D38" s="16">
        <v>826.32</v>
      </c>
    </row>
    <row r="39" spans="1:4" ht="30">
      <c r="B39" s="31"/>
      <c r="C39" s="33" t="s">
        <v>37</v>
      </c>
      <c r="D39" s="34"/>
    </row>
    <row r="40" spans="1:4">
      <c r="B40" s="32"/>
      <c r="C40" s="8" t="s">
        <v>38</v>
      </c>
      <c r="D40" s="12"/>
    </row>
    <row r="41" spans="1:4" ht="45">
      <c r="B41" s="13" t="s">
        <v>39</v>
      </c>
      <c r="C41" s="8" t="s">
        <v>40</v>
      </c>
      <c r="D41" s="16">
        <v>6414.31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8"/>
  <sheetViews>
    <sheetView tabSelected="1" topLeftCell="A13" workbookViewId="0">
      <selection activeCell="F42" sqref="F4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99</v>
      </c>
    </row>
    <row r="11" spans="2:5" ht="15.75">
      <c r="C11" s="4"/>
    </row>
    <row r="12" spans="2:5" ht="15.75">
      <c r="B12" s="4" t="s">
        <v>100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5" t="s">
        <v>7</v>
      </c>
      <c r="C15" s="6" t="s">
        <v>8</v>
      </c>
      <c r="D15" s="7">
        <f>SUM(D16:D20)</f>
        <v>39525.540000000008</v>
      </c>
    </row>
    <row r="16" spans="2:5">
      <c r="B16" s="36"/>
      <c r="C16" s="8" t="s">
        <v>9</v>
      </c>
      <c r="D16" s="16">
        <v>36816.120000000003</v>
      </c>
    </row>
    <row r="17" spans="2:4">
      <c r="B17" s="36"/>
      <c r="C17" s="8" t="s">
        <v>10</v>
      </c>
      <c r="D17" s="16">
        <v>0</v>
      </c>
    </row>
    <row r="18" spans="2:4">
      <c r="B18" s="36"/>
      <c r="C18" s="8" t="s">
        <v>11</v>
      </c>
      <c r="D18" s="9">
        <v>2431.44</v>
      </c>
    </row>
    <row r="19" spans="2:4">
      <c r="B19" s="36"/>
      <c r="C19" s="8" t="s">
        <v>12</v>
      </c>
      <c r="D19" s="9">
        <v>277.98</v>
      </c>
    </row>
    <row r="20" spans="2:4">
      <c r="B20" s="37"/>
      <c r="C20" s="8" t="s">
        <v>13</v>
      </c>
      <c r="D20" s="16">
        <v>0</v>
      </c>
    </row>
    <row r="21" spans="2:4">
      <c r="B21" s="10" t="s">
        <v>14</v>
      </c>
      <c r="C21" s="8" t="s">
        <v>15</v>
      </c>
      <c r="D21" s="9">
        <v>39604.949999999997</v>
      </c>
    </row>
    <row r="22" spans="2:4" ht="15" customHeight="1">
      <c r="B22" s="10" t="s">
        <v>16</v>
      </c>
      <c r="C22" s="11" t="s">
        <v>17</v>
      </c>
      <c r="D22" s="29">
        <f>SUM(D23+D28+D32+D33+D41+D42)</f>
        <v>40938.420000000006</v>
      </c>
    </row>
    <row r="23" spans="2:4">
      <c r="B23" s="38" t="s">
        <v>18</v>
      </c>
      <c r="C23" s="11" t="s">
        <v>19</v>
      </c>
      <c r="D23" s="12">
        <f>SUM(D24+D25+D27)</f>
        <v>8647.06</v>
      </c>
    </row>
    <row r="24" spans="2:4">
      <c r="B24" s="39"/>
      <c r="C24" s="8" t="s">
        <v>20</v>
      </c>
      <c r="D24" s="16">
        <v>6088</v>
      </c>
    </row>
    <row r="25" spans="2:4" ht="30">
      <c r="B25" s="39"/>
      <c r="C25" s="8" t="s">
        <v>21</v>
      </c>
      <c r="D25" s="9">
        <v>1480.31</v>
      </c>
    </row>
    <row r="26" spans="2:4">
      <c r="B26" s="39"/>
      <c r="C26" s="33" t="s">
        <v>97</v>
      </c>
      <c r="D26" s="34"/>
    </row>
    <row r="27" spans="2:4" ht="30">
      <c r="B27" s="40"/>
      <c r="C27" s="8" t="s">
        <v>67</v>
      </c>
      <c r="D27" s="9">
        <v>1078.75</v>
      </c>
    </row>
    <row r="28" spans="2:4">
      <c r="B28" s="38" t="s">
        <v>24</v>
      </c>
      <c r="C28" s="8" t="s">
        <v>25</v>
      </c>
      <c r="D28" s="52">
        <f>SUM(D29+D30)</f>
        <v>14353.689999999999</v>
      </c>
    </row>
    <row r="29" spans="2:4">
      <c r="B29" s="39"/>
      <c r="C29" s="8" t="s">
        <v>20</v>
      </c>
      <c r="D29" s="16">
        <v>11546.21</v>
      </c>
    </row>
    <row r="30" spans="2:4" ht="30">
      <c r="B30" s="39"/>
      <c r="C30" s="8" t="s">
        <v>26</v>
      </c>
      <c r="D30" s="16">
        <v>2807.48</v>
      </c>
    </row>
    <row r="31" spans="2:4" ht="75.75" customHeight="1">
      <c r="B31" s="40"/>
      <c r="C31" s="33" t="s">
        <v>64</v>
      </c>
      <c r="D31" s="34"/>
    </row>
    <row r="32" spans="2:4">
      <c r="B32" s="13" t="s">
        <v>28</v>
      </c>
      <c r="C32" s="8" t="s">
        <v>29</v>
      </c>
      <c r="D32" s="16">
        <v>1514.02</v>
      </c>
    </row>
    <row r="33" spans="1:4">
      <c r="B33" s="30" t="s">
        <v>30</v>
      </c>
      <c r="C33" s="8" t="s">
        <v>31</v>
      </c>
      <c r="D33" s="12">
        <f>SUM(D34+D35+D36)</f>
        <v>9805.880000000001</v>
      </c>
    </row>
    <row r="34" spans="1:4">
      <c r="B34" s="31"/>
      <c r="C34" s="8" t="s">
        <v>32</v>
      </c>
      <c r="D34" s="16">
        <v>2431.44</v>
      </c>
    </row>
    <row r="35" spans="1:4">
      <c r="B35" s="31"/>
      <c r="C35" s="8" t="s">
        <v>33</v>
      </c>
      <c r="D35" s="16">
        <v>3198.82</v>
      </c>
    </row>
    <row r="36" spans="1:4">
      <c r="B36" s="31"/>
      <c r="C36" s="8" t="s">
        <v>34</v>
      </c>
      <c r="D36" s="12">
        <f>SUM(D37+D38)</f>
        <v>4175.62</v>
      </c>
    </row>
    <row r="37" spans="1:4">
      <c r="B37" s="31"/>
      <c r="C37" s="8" t="s">
        <v>35</v>
      </c>
      <c r="D37" s="16">
        <v>3358.9</v>
      </c>
    </row>
    <row r="38" spans="1:4">
      <c r="B38" s="31"/>
      <c r="C38" s="8" t="s">
        <v>36</v>
      </c>
      <c r="D38" s="16">
        <v>816.72</v>
      </c>
    </row>
    <row r="39" spans="1:4" ht="30">
      <c r="B39" s="31"/>
      <c r="C39" s="33" t="s">
        <v>37</v>
      </c>
      <c r="D39" s="34"/>
    </row>
    <row r="40" spans="1:4">
      <c r="B40" s="32"/>
      <c r="C40" s="8" t="s">
        <v>38</v>
      </c>
      <c r="D40" s="12"/>
    </row>
    <row r="41" spans="1:4" ht="45">
      <c r="B41" s="13" t="s">
        <v>39</v>
      </c>
      <c r="C41" s="8" t="s">
        <v>40</v>
      </c>
      <c r="D41" s="16">
        <v>6339.79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48"/>
  <sheetViews>
    <sheetView topLeftCell="A31" workbookViewId="0">
      <selection activeCell="F36" sqref="F3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101</v>
      </c>
    </row>
    <row r="11" spans="2:5" ht="15.75">
      <c r="C11" s="4"/>
    </row>
    <row r="12" spans="2:5" ht="15.75">
      <c r="B12" s="4" t="s">
        <v>102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5" t="s">
        <v>7</v>
      </c>
      <c r="C15" s="6" t="s">
        <v>8</v>
      </c>
      <c r="D15" s="7">
        <f>SUM(D16:D20)</f>
        <v>40129.86</v>
      </c>
    </row>
    <row r="16" spans="2:5">
      <c r="B16" s="36"/>
      <c r="C16" s="8" t="s">
        <v>9</v>
      </c>
      <c r="D16" s="16">
        <v>37383</v>
      </c>
    </row>
    <row r="17" spans="2:4">
      <c r="B17" s="36"/>
      <c r="C17" s="8" t="s">
        <v>10</v>
      </c>
      <c r="D17" s="16">
        <v>0</v>
      </c>
    </row>
    <row r="18" spans="2:4">
      <c r="B18" s="36"/>
      <c r="C18" s="8" t="s">
        <v>11</v>
      </c>
      <c r="D18" s="9">
        <v>2468.88</v>
      </c>
    </row>
    <row r="19" spans="2:4">
      <c r="B19" s="36"/>
      <c r="C19" s="8" t="s">
        <v>12</v>
      </c>
      <c r="D19" s="9">
        <v>277.98</v>
      </c>
    </row>
    <row r="20" spans="2:4">
      <c r="B20" s="37"/>
      <c r="C20" s="8" t="s">
        <v>13</v>
      </c>
      <c r="D20" s="16">
        <v>0</v>
      </c>
    </row>
    <row r="21" spans="2:4">
      <c r="B21" s="10" t="s">
        <v>14</v>
      </c>
      <c r="C21" s="8" t="s">
        <v>15</v>
      </c>
      <c r="D21" s="9">
        <v>39592.800000000003</v>
      </c>
    </row>
    <row r="22" spans="2:4" ht="16.5" customHeight="1">
      <c r="B22" s="10" t="s">
        <v>16</v>
      </c>
      <c r="C22" s="11" t="s">
        <v>17</v>
      </c>
      <c r="D22" s="29">
        <f>SUM(D23+D28+D32+D33+D41+D42)</f>
        <v>42036.63</v>
      </c>
    </row>
    <row r="23" spans="2:4">
      <c r="B23" s="38" t="s">
        <v>18</v>
      </c>
      <c r="C23" s="11" t="s">
        <v>19</v>
      </c>
      <c r="D23" s="12">
        <f>SUM(D24+D25+D27)</f>
        <v>8713.11</v>
      </c>
    </row>
    <row r="24" spans="2:4">
      <c r="B24" s="39"/>
      <c r="C24" s="8" t="s">
        <v>20</v>
      </c>
      <c r="D24" s="16">
        <v>6134.51</v>
      </c>
    </row>
    <row r="25" spans="2:4" ht="30">
      <c r="B25" s="39"/>
      <c r="C25" s="8" t="s">
        <v>21</v>
      </c>
      <c r="D25" s="9">
        <v>1491.61</v>
      </c>
    </row>
    <row r="26" spans="2:4" ht="30">
      <c r="B26" s="39"/>
      <c r="C26" s="44" t="s">
        <v>104</v>
      </c>
      <c r="D26" s="34"/>
    </row>
    <row r="27" spans="2:4" ht="30">
      <c r="B27" s="40"/>
      <c r="C27" s="8" t="s">
        <v>67</v>
      </c>
      <c r="D27" s="9">
        <v>1086.99</v>
      </c>
    </row>
    <row r="28" spans="2:4">
      <c r="B28" s="38" t="s">
        <v>24</v>
      </c>
      <c r="C28" s="8" t="s">
        <v>25</v>
      </c>
      <c r="D28" s="52">
        <f>SUM(D29+D30)</f>
        <v>14463.34</v>
      </c>
    </row>
    <row r="29" spans="2:4">
      <c r="B29" s="39"/>
      <c r="C29" s="8" t="s">
        <v>20</v>
      </c>
      <c r="D29" s="16">
        <v>11634.42</v>
      </c>
    </row>
    <row r="30" spans="2:4" ht="30">
      <c r="B30" s="39"/>
      <c r="C30" s="8" t="s">
        <v>26</v>
      </c>
      <c r="D30" s="16">
        <v>2828.92</v>
      </c>
    </row>
    <row r="31" spans="2:4" ht="75">
      <c r="B31" s="40"/>
      <c r="C31" s="44" t="s">
        <v>103</v>
      </c>
      <c r="D31" s="34"/>
    </row>
    <row r="32" spans="2:4">
      <c r="B32" s="13" t="s">
        <v>28</v>
      </c>
      <c r="C32" s="8" t="s">
        <v>29</v>
      </c>
      <c r="D32" s="16">
        <v>2294.31</v>
      </c>
    </row>
    <row r="33" spans="1:4">
      <c r="B33" s="30" t="s">
        <v>30</v>
      </c>
      <c r="C33" s="8" t="s">
        <v>31</v>
      </c>
      <c r="D33" s="12">
        <f>SUM(D34+D35+D36)</f>
        <v>9899.66</v>
      </c>
    </row>
    <row r="34" spans="1:4">
      <c r="B34" s="31"/>
      <c r="C34" s="8" t="s">
        <v>32</v>
      </c>
      <c r="D34" s="16">
        <v>2468.88</v>
      </c>
    </row>
    <row r="35" spans="1:4">
      <c r="B35" s="31"/>
      <c r="C35" s="8" t="s">
        <v>33</v>
      </c>
      <c r="D35" s="16">
        <v>3223.26</v>
      </c>
    </row>
    <row r="36" spans="1:4">
      <c r="B36" s="31"/>
      <c r="C36" s="8" t="s">
        <v>34</v>
      </c>
      <c r="D36" s="12">
        <f>SUM(D37+D38)</f>
        <v>4207.5200000000004</v>
      </c>
    </row>
    <row r="37" spans="1:4">
      <c r="B37" s="31"/>
      <c r="C37" s="8" t="s">
        <v>35</v>
      </c>
      <c r="D37" s="16">
        <v>3384.56</v>
      </c>
    </row>
    <row r="38" spans="1:4">
      <c r="B38" s="31"/>
      <c r="C38" s="8" t="s">
        <v>36</v>
      </c>
      <c r="D38" s="16">
        <v>822.96</v>
      </c>
    </row>
    <row r="39" spans="1:4" ht="30">
      <c r="B39" s="31"/>
      <c r="C39" s="33" t="s">
        <v>37</v>
      </c>
      <c r="D39" s="34"/>
    </row>
    <row r="40" spans="1:4">
      <c r="B40" s="32"/>
      <c r="C40" s="8" t="s">
        <v>38</v>
      </c>
      <c r="D40" s="12"/>
    </row>
    <row r="41" spans="1:4" ht="45">
      <c r="B41" s="13" t="s">
        <v>39</v>
      </c>
      <c r="C41" s="8" t="s">
        <v>40</v>
      </c>
      <c r="D41" s="16">
        <v>6388.23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F18" sqref="F1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105</v>
      </c>
    </row>
    <row r="11" spans="2:5" ht="15.75">
      <c r="C11" s="4"/>
    </row>
    <row r="12" spans="2:5" ht="15.75">
      <c r="B12" s="4" t="s">
        <v>106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46" t="s">
        <v>7</v>
      </c>
      <c r="C15" s="6" t="s">
        <v>8</v>
      </c>
      <c r="D15" s="7">
        <f>SUM(D16:D20)</f>
        <v>39955.620000000003</v>
      </c>
    </row>
    <row r="16" spans="2:5">
      <c r="B16" s="47"/>
      <c r="C16" s="8" t="s">
        <v>9</v>
      </c>
      <c r="D16" s="16">
        <v>37219.56</v>
      </c>
    </row>
    <row r="17" spans="2:4">
      <c r="B17" s="47"/>
      <c r="C17" s="8" t="s">
        <v>10</v>
      </c>
      <c r="D17" s="16">
        <v>0</v>
      </c>
    </row>
    <row r="18" spans="2:4">
      <c r="B18" s="47"/>
      <c r="C18" s="8" t="s">
        <v>11</v>
      </c>
      <c r="D18" s="9">
        <v>2458.08</v>
      </c>
    </row>
    <row r="19" spans="2:4">
      <c r="B19" s="47"/>
      <c r="C19" s="8" t="s">
        <v>12</v>
      </c>
      <c r="D19" s="9">
        <v>277.98</v>
      </c>
    </row>
    <row r="20" spans="2:4">
      <c r="B20" s="48"/>
      <c r="C20" s="8" t="s">
        <v>13</v>
      </c>
      <c r="D20" s="16">
        <v>0</v>
      </c>
    </row>
    <row r="21" spans="2:4">
      <c r="B21" s="10" t="s">
        <v>14</v>
      </c>
      <c r="C21" s="8" t="s">
        <v>15</v>
      </c>
      <c r="D21" s="9">
        <v>38741.480000000003</v>
      </c>
    </row>
    <row r="22" spans="2:4" ht="15.75" customHeight="1">
      <c r="B22" s="10" t="s">
        <v>16</v>
      </c>
      <c r="C22" s="11" t="s">
        <v>17</v>
      </c>
      <c r="D22" s="29">
        <f>SUM(D23+D28+D32+D33+D41+D42)</f>
        <v>43474.47</v>
      </c>
    </row>
    <row r="23" spans="2:4">
      <c r="B23" s="49" t="s">
        <v>18</v>
      </c>
      <c r="C23" s="11" t="s">
        <v>19</v>
      </c>
      <c r="D23" s="12">
        <f>SUM(D24+D25+D27)</f>
        <v>8675</v>
      </c>
    </row>
    <row r="24" spans="2:4">
      <c r="B24" s="50"/>
      <c r="C24" s="8" t="s">
        <v>20</v>
      </c>
      <c r="D24" s="16">
        <v>6107.68</v>
      </c>
    </row>
    <row r="25" spans="2:4" ht="30">
      <c r="B25" s="50"/>
      <c r="C25" s="8" t="s">
        <v>21</v>
      </c>
      <c r="D25" s="9">
        <v>1485.09</v>
      </c>
    </row>
    <row r="26" spans="2:4">
      <c r="B26" s="50"/>
      <c r="C26" s="44" t="s">
        <v>107</v>
      </c>
      <c r="D26" s="45"/>
    </row>
    <row r="27" spans="2:4" ht="30">
      <c r="B27" s="51"/>
      <c r="C27" s="8" t="s">
        <v>67</v>
      </c>
      <c r="D27" s="9">
        <v>1082.23</v>
      </c>
    </row>
    <row r="28" spans="2:4">
      <c r="B28" s="49" t="s">
        <v>24</v>
      </c>
      <c r="C28" s="8" t="s">
        <v>25</v>
      </c>
      <c r="D28" s="52">
        <f>SUM(D29+D30)</f>
        <v>14400.080000000002</v>
      </c>
    </row>
    <row r="29" spans="2:4">
      <c r="B29" s="50"/>
      <c r="C29" s="8" t="s">
        <v>20</v>
      </c>
      <c r="D29" s="16">
        <v>11583.53</v>
      </c>
    </row>
    <row r="30" spans="2:4" ht="30">
      <c r="B30" s="50"/>
      <c r="C30" s="8" t="s">
        <v>26</v>
      </c>
      <c r="D30" s="16">
        <v>2816.55</v>
      </c>
    </row>
    <row r="31" spans="2:4" ht="74.25" customHeight="1">
      <c r="B31" s="51"/>
      <c r="C31" s="44" t="s">
        <v>108</v>
      </c>
      <c r="D31" s="45"/>
    </row>
    <row r="32" spans="2:4">
      <c r="B32" s="13" t="s">
        <v>28</v>
      </c>
      <c r="C32" s="8" t="s">
        <v>29</v>
      </c>
      <c r="D32" s="16">
        <v>3904.78</v>
      </c>
    </row>
    <row r="33" spans="1:4">
      <c r="B33" s="41" t="s">
        <v>30</v>
      </c>
      <c r="C33" s="8" t="s">
        <v>31</v>
      </c>
      <c r="D33" s="12">
        <f>SUM(D34+D35+D36)</f>
        <v>9856.3499999999985</v>
      </c>
    </row>
    <row r="34" spans="1:4">
      <c r="B34" s="42"/>
      <c r="C34" s="8" t="s">
        <v>32</v>
      </c>
      <c r="D34" s="16">
        <v>2458.08</v>
      </c>
    </row>
    <row r="35" spans="1:4">
      <c r="B35" s="42"/>
      <c r="C35" s="8" t="s">
        <v>33</v>
      </c>
      <c r="D35" s="16">
        <v>3209.16</v>
      </c>
    </row>
    <row r="36" spans="1:4">
      <c r="B36" s="42"/>
      <c r="C36" s="8" t="s">
        <v>34</v>
      </c>
      <c r="D36" s="12">
        <f>SUM(D37+D38)</f>
        <v>4189.1099999999997</v>
      </c>
    </row>
    <row r="37" spans="1:4">
      <c r="B37" s="42"/>
      <c r="C37" s="8" t="s">
        <v>35</v>
      </c>
      <c r="D37" s="16">
        <v>3369.75</v>
      </c>
    </row>
    <row r="38" spans="1:4">
      <c r="B38" s="42"/>
      <c r="C38" s="8" t="s">
        <v>36</v>
      </c>
      <c r="D38" s="16">
        <v>819.36</v>
      </c>
    </row>
    <row r="39" spans="1:4" ht="30">
      <c r="B39" s="42"/>
      <c r="C39" s="44" t="s">
        <v>37</v>
      </c>
      <c r="D39" s="45"/>
    </row>
    <row r="40" spans="1:4">
      <c r="B40" s="43"/>
      <c r="C40" s="8" t="s">
        <v>38</v>
      </c>
      <c r="D40" s="12"/>
    </row>
    <row r="41" spans="1:4" ht="45">
      <c r="B41" s="13" t="s">
        <v>39</v>
      </c>
      <c r="C41" s="8" t="s">
        <v>40</v>
      </c>
      <c r="D41" s="16">
        <v>6360.28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8"/>
  <sheetViews>
    <sheetView topLeftCell="A34" workbookViewId="0">
      <selection activeCell="E28" sqref="E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109</v>
      </c>
    </row>
    <row r="11" spans="2:5" ht="15.75">
      <c r="C11" s="4"/>
    </row>
    <row r="12" spans="2:5" ht="15.75">
      <c r="B12" s="4" t="s">
        <v>110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46" t="s">
        <v>7</v>
      </c>
      <c r="C15" s="6" t="s">
        <v>8</v>
      </c>
      <c r="D15" s="7">
        <f>SUM(D16:D20)</f>
        <v>38040.120000000003</v>
      </c>
    </row>
    <row r="16" spans="2:5">
      <c r="B16" s="47"/>
      <c r="C16" s="8" t="s">
        <v>9</v>
      </c>
      <c r="D16" s="16">
        <v>35355.18</v>
      </c>
    </row>
    <row r="17" spans="2:4">
      <c r="B17" s="47"/>
      <c r="C17" s="8" t="s">
        <v>10</v>
      </c>
      <c r="D17" s="16">
        <v>0</v>
      </c>
    </row>
    <row r="18" spans="2:4">
      <c r="B18" s="47"/>
      <c r="C18" s="8" t="s">
        <v>11</v>
      </c>
      <c r="D18" s="9">
        <v>2334.96</v>
      </c>
    </row>
    <row r="19" spans="2:4">
      <c r="B19" s="47"/>
      <c r="C19" s="8" t="s">
        <v>12</v>
      </c>
      <c r="D19" s="9">
        <v>277.98</v>
      </c>
    </row>
    <row r="20" spans="2:4">
      <c r="B20" s="48"/>
      <c r="C20" s="8" t="s">
        <v>13</v>
      </c>
      <c r="D20" s="16">
        <v>72</v>
      </c>
    </row>
    <row r="21" spans="2:4">
      <c r="B21" s="10" t="s">
        <v>14</v>
      </c>
      <c r="C21" s="8" t="s">
        <v>15</v>
      </c>
      <c r="D21" s="9">
        <v>32807.75</v>
      </c>
    </row>
    <row r="22" spans="2:4" ht="15.75" customHeight="1">
      <c r="B22" s="10" t="s">
        <v>16</v>
      </c>
      <c r="C22" s="11" t="s">
        <v>17</v>
      </c>
      <c r="D22" s="29">
        <f>SUM(D23+D28+D32+D33+D41+D42)</f>
        <v>44249.13</v>
      </c>
    </row>
    <row r="23" spans="2:4">
      <c r="B23" s="49" t="s">
        <v>18</v>
      </c>
      <c r="C23" s="11" t="s">
        <v>19</v>
      </c>
      <c r="D23" s="12">
        <f>SUM(D24+D25+D27)</f>
        <v>8240.5</v>
      </c>
    </row>
    <row r="24" spans="2:4">
      <c r="B24" s="50"/>
      <c r="C24" s="8" t="s">
        <v>20</v>
      </c>
      <c r="D24" s="16">
        <v>5801.76</v>
      </c>
    </row>
    <row r="25" spans="2:4" ht="30">
      <c r="B25" s="50"/>
      <c r="C25" s="8" t="s">
        <v>21</v>
      </c>
      <c r="D25" s="9">
        <v>1410.71</v>
      </c>
    </row>
    <row r="26" spans="2:4" ht="30">
      <c r="B26" s="50"/>
      <c r="C26" s="44" t="s">
        <v>111</v>
      </c>
      <c r="D26" s="45"/>
    </row>
    <row r="27" spans="2:4" ht="30.75" customHeight="1">
      <c r="B27" s="51"/>
      <c r="C27" s="8" t="s">
        <v>67</v>
      </c>
      <c r="D27" s="9">
        <v>1028.03</v>
      </c>
    </row>
    <row r="28" spans="2:4">
      <c r="B28" s="49" t="s">
        <v>24</v>
      </c>
      <c r="C28" s="8" t="s">
        <v>25</v>
      </c>
      <c r="D28" s="52">
        <f>SUM(D29+D30)</f>
        <v>13678.81</v>
      </c>
    </row>
    <row r="29" spans="2:4">
      <c r="B29" s="50"/>
      <c r="C29" s="8" t="s">
        <v>20</v>
      </c>
      <c r="D29" s="16">
        <v>11003.34</v>
      </c>
    </row>
    <row r="30" spans="2:4" ht="30">
      <c r="B30" s="50"/>
      <c r="C30" s="8" t="s">
        <v>26</v>
      </c>
      <c r="D30" s="16">
        <v>2675.47</v>
      </c>
    </row>
    <row r="31" spans="2:4" ht="75">
      <c r="B31" s="51"/>
      <c r="C31" s="44" t="s">
        <v>103</v>
      </c>
      <c r="D31" s="45"/>
    </row>
    <row r="32" spans="2:4">
      <c r="B32" s="13" t="s">
        <v>28</v>
      </c>
      <c r="C32" s="8" t="s">
        <v>29</v>
      </c>
      <c r="D32" s="16">
        <v>6647.46</v>
      </c>
    </row>
    <row r="33" spans="1:4">
      <c r="B33" s="41" t="s">
        <v>30</v>
      </c>
      <c r="C33" s="8" t="s">
        <v>31</v>
      </c>
      <c r="D33" s="12">
        <f>SUM(D34+D35+D36)</f>
        <v>9362.67</v>
      </c>
    </row>
    <row r="34" spans="1:4">
      <c r="B34" s="42"/>
      <c r="C34" s="8" t="s">
        <v>32</v>
      </c>
      <c r="D34" s="16">
        <v>2334.96</v>
      </c>
    </row>
    <row r="35" spans="1:4">
      <c r="B35" s="42"/>
      <c r="C35" s="8" t="s">
        <v>33</v>
      </c>
      <c r="D35" s="16">
        <v>3048.42</v>
      </c>
    </row>
    <row r="36" spans="1:4">
      <c r="B36" s="42"/>
      <c r="C36" s="8" t="s">
        <v>34</v>
      </c>
      <c r="D36" s="12">
        <f>SUM(D37+D38)</f>
        <v>3979.29</v>
      </c>
    </row>
    <row r="37" spans="1:4">
      <c r="B37" s="42"/>
      <c r="C37" s="8" t="s">
        <v>35</v>
      </c>
      <c r="D37" s="16">
        <v>3200.97</v>
      </c>
    </row>
    <row r="38" spans="1:4">
      <c r="B38" s="42"/>
      <c r="C38" s="8" t="s">
        <v>36</v>
      </c>
      <c r="D38" s="16">
        <v>778.32</v>
      </c>
    </row>
    <row r="39" spans="1:4" ht="30">
      <c r="B39" s="42"/>
      <c r="C39" s="44" t="s">
        <v>37</v>
      </c>
      <c r="D39" s="45"/>
    </row>
    <row r="40" spans="1:4">
      <c r="B40" s="43"/>
      <c r="C40" s="8" t="s">
        <v>38</v>
      </c>
      <c r="D40" s="12"/>
    </row>
    <row r="41" spans="1:4" ht="45">
      <c r="B41" s="13" t="s">
        <v>39</v>
      </c>
      <c r="C41" s="8" t="s">
        <v>40</v>
      </c>
      <c r="D41" s="16">
        <v>6041.71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sqref="A1:XFD104857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51</v>
      </c>
    </row>
    <row r="11" spans="2:5" ht="15.75">
      <c r="C11" s="4"/>
    </row>
    <row r="12" spans="2:5" ht="15.75">
      <c r="B12" s="4" t="s">
        <v>52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60" t="s">
        <v>7</v>
      </c>
      <c r="C15" s="6" t="s">
        <v>8</v>
      </c>
      <c r="D15" s="7">
        <f>SUM(D16:D20)</f>
        <v>58776.959999999992</v>
      </c>
    </row>
    <row r="16" spans="2:5">
      <c r="B16" s="61"/>
      <c r="C16" s="8" t="s">
        <v>9</v>
      </c>
      <c r="D16" s="9">
        <v>54499.199999999997</v>
      </c>
    </row>
    <row r="17" spans="2:4">
      <c r="B17" s="61"/>
      <c r="C17" s="8" t="s">
        <v>10</v>
      </c>
      <c r="D17" s="9">
        <v>122.52</v>
      </c>
    </row>
    <row r="18" spans="2:4">
      <c r="B18" s="61"/>
      <c r="C18" s="8" t="s">
        <v>11</v>
      </c>
      <c r="D18" s="9">
        <v>3599.28</v>
      </c>
    </row>
    <row r="19" spans="2:4">
      <c r="B19" s="61"/>
      <c r="C19" s="8" t="s">
        <v>12</v>
      </c>
      <c r="D19" s="9">
        <v>555.96</v>
      </c>
    </row>
    <row r="20" spans="2:4">
      <c r="B20" s="62"/>
      <c r="C20" s="8" t="s">
        <v>13</v>
      </c>
      <c r="D20" s="9">
        <v>0</v>
      </c>
    </row>
    <row r="21" spans="2:4">
      <c r="B21" s="10" t="s">
        <v>14</v>
      </c>
      <c r="C21" s="8" t="s">
        <v>15</v>
      </c>
      <c r="D21" s="9">
        <v>59561.440000000002</v>
      </c>
    </row>
    <row r="22" spans="2:4" ht="18" customHeight="1">
      <c r="B22" s="10" t="s">
        <v>16</v>
      </c>
      <c r="C22" s="11" t="s">
        <v>17</v>
      </c>
      <c r="D22" s="15">
        <f>SUM(D23+D28+D32+D33+D41+D42)</f>
        <v>58675.109999999993</v>
      </c>
    </row>
    <row r="23" spans="2:4">
      <c r="B23" s="63" t="s">
        <v>18</v>
      </c>
      <c r="C23" s="11" t="s">
        <v>19</v>
      </c>
      <c r="D23" s="12">
        <f>SUM(D24+D25+D27)</f>
        <v>12702.5</v>
      </c>
    </row>
    <row r="24" spans="2:4">
      <c r="B24" s="64"/>
      <c r="C24" s="8" t="s">
        <v>20</v>
      </c>
      <c r="D24" s="9">
        <v>8943.26</v>
      </c>
    </row>
    <row r="25" spans="2:4" ht="30">
      <c r="B25" s="64"/>
      <c r="C25" s="8" t="s">
        <v>21</v>
      </c>
      <c r="D25" s="9">
        <v>2174.56</v>
      </c>
    </row>
    <row r="26" spans="2:4" ht="16.5" customHeight="1">
      <c r="B26" s="64"/>
      <c r="C26" s="58" t="s">
        <v>22</v>
      </c>
      <c r="D26" s="59"/>
    </row>
    <row r="27" spans="2:4" ht="30">
      <c r="B27" s="65"/>
      <c r="C27" s="8" t="s">
        <v>23</v>
      </c>
      <c r="D27" s="9">
        <v>1584.68</v>
      </c>
    </row>
    <row r="28" spans="2:4">
      <c r="B28" s="63" t="s">
        <v>24</v>
      </c>
      <c r="C28" s="8" t="s">
        <v>25</v>
      </c>
      <c r="D28" s="12">
        <f>SUM(D29+D30)</f>
        <v>21085.53</v>
      </c>
    </row>
    <row r="29" spans="2:4">
      <c r="B29" s="64"/>
      <c r="C29" s="8" t="s">
        <v>20</v>
      </c>
      <c r="D29" s="9">
        <v>16961.36</v>
      </c>
    </row>
    <row r="30" spans="2:4" ht="30">
      <c r="B30" s="64"/>
      <c r="C30" s="8" t="s">
        <v>26</v>
      </c>
      <c r="D30" s="9">
        <v>4124.17</v>
      </c>
    </row>
    <row r="31" spans="2:4" ht="60.75" customHeight="1">
      <c r="B31" s="65"/>
      <c r="C31" s="58" t="s">
        <v>27</v>
      </c>
      <c r="D31" s="59"/>
    </row>
    <row r="32" spans="2:4">
      <c r="B32" s="13" t="s">
        <v>28</v>
      </c>
      <c r="C32" s="8" t="s">
        <v>29</v>
      </c>
      <c r="D32" s="9">
        <v>585.66999999999996</v>
      </c>
    </row>
    <row r="33" spans="1:4">
      <c r="B33" s="55" t="s">
        <v>30</v>
      </c>
      <c r="C33" s="8" t="s">
        <v>31</v>
      </c>
      <c r="D33" s="12">
        <f>SUM(D34+D35+D36)</f>
        <v>14432.310000000001</v>
      </c>
    </row>
    <row r="34" spans="1:4">
      <c r="B34" s="56"/>
      <c r="C34" s="8" t="s">
        <v>32</v>
      </c>
      <c r="D34" s="9">
        <v>3599.28</v>
      </c>
    </row>
    <row r="35" spans="1:4">
      <c r="B35" s="56"/>
      <c r="C35" s="8" t="s">
        <v>33</v>
      </c>
      <c r="D35" s="9">
        <v>4699.0600000000004</v>
      </c>
    </row>
    <row r="36" spans="1:4">
      <c r="B36" s="56"/>
      <c r="C36" s="8" t="s">
        <v>34</v>
      </c>
      <c r="D36" s="12">
        <f>SUM(D37+D38)</f>
        <v>6133.97</v>
      </c>
    </row>
    <row r="37" spans="1:4">
      <c r="B37" s="56"/>
      <c r="C37" s="8" t="s">
        <v>35</v>
      </c>
      <c r="D37" s="9">
        <v>4934.21</v>
      </c>
    </row>
    <row r="38" spans="1:4">
      <c r="B38" s="56"/>
      <c r="C38" s="8" t="s">
        <v>36</v>
      </c>
      <c r="D38" s="9">
        <v>1199.76</v>
      </c>
    </row>
    <row r="39" spans="1:4" ht="33" customHeight="1">
      <c r="B39" s="56"/>
      <c r="C39" s="58" t="s">
        <v>37</v>
      </c>
      <c r="D39" s="59"/>
    </row>
    <row r="40" spans="1:4">
      <c r="B40" s="57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9313.14</v>
      </c>
    </row>
    <row r="42" spans="1:4">
      <c r="B42" s="13" t="s">
        <v>41</v>
      </c>
      <c r="C42" s="8" t="s">
        <v>42</v>
      </c>
      <c r="D42" s="9">
        <v>555.96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E12" sqref="E1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53</v>
      </c>
    </row>
    <row r="11" spans="2:5" ht="15.75">
      <c r="C11" s="4"/>
    </row>
    <row r="12" spans="2:5" ht="15.75">
      <c r="B12" s="4" t="s">
        <v>54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60" t="s">
        <v>7</v>
      </c>
      <c r="C15" s="6" t="s">
        <v>8</v>
      </c>
      <c r="D15" s="7">
        <f>SUM(D16:D20)</f>
        <v>83710.899999999994</v>
      </c>
    </row>
    <row r="16" spans="2:5">
      <c r="B16" s="61"/>
      <c r="C16" s="8" t="s">
        <v>9</v>
      </c>
      <c r="D16" s="9">
        <v>77665.98</v>
      </c>
    </row>
    <row r="17" spans="2:4">
      <c r="B17" s="61"/>
      <c r="C17" s="8" t="s">
        <v>10</v>
      </c>
      <c r="D17" s="9">
        <v>90.36</v>
      </c>
    </row>
    <row r="18" spans="2:4">
      <c r="B18" s="61"/>
      <c r="C18" s="8" t="s">
        <v>11</v>
      </c>
      <c r="D18" s="9">
        <v>5129.28</v>
      </c>
    </row>
    <row r="19" spans="2:4">
      <c r="B19" s="61"/>
      <c r="C19" s="8" t="s">
        <v>12</v>
      </c>
      <c r="D19" s="9">
        <v>741.28</v>
      </c>
    </row>
    <row r="20" spans="2:4">
      <c r="B20" s="62"/>
      <c r="C20" s="8" t="s">
        <v>13</v>
      </c>
      <c r="D20" s="9">
        <v>84</v>
      </c>
    </row>
    <row r="21" spans="2:4">
      <c r="B21" s="10" t="s">
        <v>14</v>
      </c>
      <c r="C21" s="8" t="s">
        <v>15</v>
      </c>
      <c r="D21" s="9">
        <v>85936.16</v>
      </c>
    </row>
    <row r="22" spans="2:4" ht="18" customHeight="1">
      <c r="B22" s="10" t="s">
        <v>16</v>
      </c>
      <c r="C22" s="11" t="s">
        <v>17</v>
      </c>
      <c r="D22" s="15">
        <f>SUM(D23+D28+D32+D33+D41+D42)</f>
        <v>84281.12</v>
      </c>
    </row>
    <row r="23" spans="2:4">
      <c r="B23" s="63" t="s">
        <v>18</v>
      </c>
      <c r="C23" s="11" t="s">
        <v>19</v>
      </c>
      <c r="D23" s="12">
        <f>SUM(D24+D25+D27)</f>
        <v>18102.150000000001</v>
      </c>
    </row>
    <row r="24" spans="2:4">
      <c r="B24" s="64"/>
      <c r="C24" s="8" t="s">
        <v>20</v>
      </c>
      <c r="D24" s="9">
        <v>12744.91</v>
      </c>
    </row>
    <row r="25" spans="2:4" ht="30">
      <c r="B25" s="64"/>
      <c r="C25" s="8" t="s">
        <v>21</v>
      </c>
      <c r="D25" s="9">
        <v>3098.94</v>
      </c>
    </row>
    <row r="26" spans="2:4" ht="29.25" customHeight="1">
      <c r="B26" s="64"/>
      <c r="C26" s="58" t="s">
        <v>55</v>
      </c>
      <c r="D26" s="59"/>
    </row>
    <row r="27" spans="2:4" ht="30">
      <c r="B27" s="65"/>
      <c r="C27" s="8" t="s">
        <v>23</v>
      </c>
      <c r="D27" s="9">
        <v>2258.3000000000002</v>
      </c>
    </row>
    <row r="28" spans="2:4">
      <c r="B28" s="63" t="s">
        <v>24</v>
      </c>
      <c r="C28" s="8" t="s">
        <v>25</v>
      </c>
      <c r="D28" s="12">
        <f>SUM(D29+D30)</f>
        <v>30048.67</v>
      </c>
    </row>
    <row r="29" spans="2:4">
      <c r="B29" s="64"/>
      <c r="C29" s="8" t="s">
        <v>20</v>
      </c>
      <c r="D29" s="9">
        <v>24171.37</v>
      </c>
    </row>
    <row r="30" spans="2:4" ht="30">
      <c r="B30" s="64"/>
      <c r="C30" s="8" t="s">
        <v>26</v>
      </c>
      <c r="D30" s="9">
        <v>5877.3</v>
      </c>
    </row>
    <row r="31" spans="2:4" ht="59.25" customHeight="1">
      <c r="B31" s="65"/>
      <c r="C31" s="58" t="s">
        <v>27</v>
      </c>
      <c r="D31" s="59"/>
    </row>
    <row r="32" spans="2:4">
      <c r="B32" s="13" t="s">
        <v>28</v>
      </c>
      <c r="C32" s="8" t="s">
        <v>29</v>
      </c>
      <c r="D32" s="9">
        <v>1549.74</v>
      </c>
    </row>
    <row r="33" spans="1:4">
      <c r="B33" s="55" t="s">
        <v>30</v>
      </c>
      <c r="C33" s="8" t="s">
        <v>31</v>
      </c>
      <c r="D33" s="12">
        <f>SUM(D34+D35+D36)</f>
        <v>20567.27</v>
      </c>
    </row>
    <row r="34" spans="1:4">
      <c r="B34" s="56"/>
      <c r="C34" s="8" t="s">
        <v>32</v>
      </c>
      <c r="D34" s="9">
        <v>5129.28</v>
      </c>
    </row>
    <row r="35" spans="1:4">
      <c r="B35" s="56"/>
      <c r="C35" s="8" t="s">
        <v>33</v>
      </c>
      <c r="D35" s="9">
        <v>6696.56</v>
      </c>
    </row>
    <row r="36" spans="1:4">
      <c r="B36" s="56"/>
      <c r="C36" s="8" t="s">
        <v>34</v>
      </c>
      <c r="D36" s="12">
        <f>SUM(D37+D38)</f>
        <v>8741.43</v>
      </c>
    </row>
    <row r="37" spans="1:4">
      <c r="B37" s="56"/>
      <c r="C37" s="8" t="s">
        <v>35</v>
      </c>
      <c r="D37" s="9">
        <v>7031.67</v>
      </c>
    </row>
    <row r="38" spans="1:4">
      <c r="B38" s="56"/>
      <c r="C38" s="8" t="s">
        <v>36</v>
      </c>
      <c r="D38" s="9">
        <v>1709.76</v>
      </c>
    </row>
    <row r="39" spans="1:4" ht="30" customHeight="1">
      <c r="B39" s="56"/>
      <c r="C39" s="58" t="s">
        <v>37</v>
      </c>
      <c r="D39" s="59"/>
    </row>
    <row r="40" spans="1:4">
      <c r="B40" s="57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13272.01</v>
      </c>
    </row>
    <row r="42" spans="1:4">
      <c r="B42" s="13" t="s">
        <v>41</v>
      </c>
      <c r="C42" s="8" t="s">
        <v>42</v>
      </c>
      <c r="D42" s="9">
        <v>741.28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topLeftCell="A13" workbookViewId="0">
      <selection activeCell="A7" sqref="A1:XFD104857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56</v>
      </c>
    </row>
    <row r="11" spans="2:5" ht="15.75">
      <c r="C11" s="4"/>
    </row>
    <row r="12" spans="2:5" ht="15.75">
      <c r="B12" s="4" t="s">
        <v>57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60" t="s">
        <v>7</v>
      </c>
      <c r="C15" s="6" t="s">
        <v>8</v>
      </c>
      <c r="D15" s="7">
        <f>SUM(D16:D20)</f>
        <v>82225.540000000008</v>
      </c>
    </row>
    <row r="16" spans="2:5">
      <c r="B16" s="61"/>
      <c r="C16" s="8" t="s">
        <v>9</v>
      </c>
      <c r="D16" s="9">
        <v>76368.66</v>
      </c>
    </row>
    <row r="17" spans="2:4">
      <c r="B17" s="61"/>
      <c r="C17" s="8" t="s">
        <v>10</v>
      </c>
      <c r="D17" s="9">
        <v>0</v>
      </c>
    </row>
    <row r="18" spans="2:4">
      <c r="B18" s="61"/>
      <c r="C18" s="8" t="s">
        <v>11</v>
      </c>
      <c r="D18" s="9">
        <v>5043.6000000000004</v>
      </c>
    </row>
    <row r="19" spans="2:4">
      <c r="B19" s="61"/>
      <c r="C19" s="8" t="s">
        <v>12</v>
      </c>
      <c r="D19" s="9">
        <v>741.28</v>
      </c>
    </row>
    <row r="20" spans="2:4">
      <c r="B20" s="62"/>
      <c r="C20" s="8" t="s">
        <v>13</v>
      </c>
      <c r="D20" s="9">
        <v>72</v>
      </c>
    </row>
    <row r="21" spans="2:4">
      <c r="B21" s="10" t="s">
        <v>14</v>
      </c>
      <c r="C21" s="8" t="s">
        <v>15</v>
      </c>
      <c r="D21" s="9">
        <v>84918.29</v>
      </c>
    </row>
    <row r="22" spans="2:4" ht="17.25" customHeight="1">
      <c r="B22" s="10" t="s">
        <v>16</v>
      </c>
      <c r="C22" s="11" t="s">
        <v>17</v>
      </c>
      <c r="D22" s="15">
        <f>SUM(D23+D28+D32+D33+D41+D42)</f>
        <v>85088.98000000001</v>
      </c>
    </row>
    <row r="23" spans="2:4">
      <c r="B23" s="63" t="s">
        <v>18</v>
      </c>
      <c r="C23" s="11" t="s">
        <v>19</v>
      </c>
      <c r="D23" s="12">
        <f>SUM(D24+D25+D27)</f>
        <v>17799.760000000002</v>
      </c>
    </row>
    <row r="24" spans="2:4">
      <c r="B24" s="64"/>
      <c r="C24" s="8" t="s">
        <v>20</v>
      </c>
      <c r="D24" s="9">
        <v>12532.01</v>
      </c>
    </row>
    <row r="25" spans="2:4" ht="30">
      <c r="B25" s="64"/>
      <c r="C25" s="8" t="s">
        <v>21</v>
      </c>
      <c r="D25" s="9">
        <v>3047.17</v>
      </c>
    </row>
    <row r="26" spans="2:4" ht="30" customHeight="1">
      <c r="B26" s="64"/>
      <c r="C26" s="58" t="s">
        <v>58</v>
      </c>
      <c r="D26" s="59"/>
    </row>
    <row r="27" spans="2:4" ht="30">
      <c r="B27" s="65"/>
      <c r="C27" s="8" t="s">
        <v>23</v>
      </c>
      <c r="D27" s="9">
        <v>2220.58</v>
      </c>
    </row>
    <row r="28" spans="2:4">
      <c r="B28" s="63" t="s">
        <v>24</v>
      </c>
      <c r="C28" s="8" t="s">
        <v>25</v>
      </c>
      <c r="D28" s="12">
        <f>SUM(D29+D30)</f>
        <v>29546.73</v>
      </c>
    </row>
    <row r="29" spans="2:4">
      <c r="B29" s="64"/>
      <c r="C29" s="8" t="s">
        <v>20</v>
      </c>
      <c r="D29" s="9">
        <v>23767.61</v>
      </c>
    </row>
    <row r="30" spans="2:4" ht="30">
      <c r="B30" s="64"/>
      <c r="C30" s="8" t="s">
        <v>26</v>
      </c>
      <c r="D30" s="9">
        <v>5779.12</v>
      </c>
    </row>
    <row r="31" spans="2:4" ht="77.25" customHeight="1">
      <c r="B31" s="65"/>
      <c r="C31" s="58" t="s">
        <v>59</v>
      </c>
      <c r="D31" s="59"/>
    </row>
    <row r="32" spans="2:4">
      <c r="B32" s="13" t="s">
        <v>28</v>
      </c>
      <c r="C32" s="8" t="s">
        <v>29</v>
      </c>
      <c r="D32" s="9">
        <v>3727.19</v>
      </c>
    </row>
    <row r="33" spans="1:4">
      <c r="B33" s="55" t="s">
        <v>30</v>
      </c>
      <c r="C33" s="8" t="s">
        <v>31</v>
      </c>
      <c r="D33" s="12">
        <f>SUM(D34+D35+D36)</f>
        <v>20223.71</v>
      </c>
    </row>
    <row r="34" spans="1:4">
      <c r="B34" s="56"/>
      <c r="C34" s="8" t="s">
        <v>32</v>
      </c>
      <c r="D34" s="9">
        <v>5043.6000000000004</v>
      </c>
    </row>
    <row r="35" spans="1:4">
      <c r="B35" s="56"/>
      <c r="C35" s="8" t="s">
        <v>33</v>
      </c>
      <c r="D35" s="9">
        <v>6584.7</v>
      </c>
    </row>
    <row r="36" spans="1:4">
      <c r="B36" s="56"/>
      <c r="C36" s="8" t="s">
        <v>34</v>
      </c>
      <c r="D36" s="12">
        <f>SUM(D37+D38)</f>
        <v>8595.41</v>
      </c>
    </row>
    <row r="37" spans="1:4">
      <c r="B37" s="56"/>
      <c r="C37" s="8" t="s">
        <v>35</v>
      </c>
      <c r="D37" s="9">
        <v>6914.21</v>
      </c>
    </row>
    <row r="38" spans="1:4">
      <c r="B38" s="56"/>
      <c r="C38" s="8" t="s">
        <v>36</v>
      </c>
      <c r="D38" s="9">
        <v>1681.2</v>
      </c>
    </row>
    <row r="39" spans="1:4" ht="30" customHeight="1">
      <c r="B39" s="56"/>
      <c r="C39" s="58" t="s">
        <v>37</v>
      </c>
      <c r="D39" s="59"/>
    </row>
    <row r="40" spans="1:4">
      <c r="B40" s="57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13050.31</v>
      </c>
    </row>
    <row r="42" spans="1:4">
      <c r="B42" s="13" t="s">
        <v>41</v>
      </c>
      <c r="C42" s="8" t="s">
        <v>42</v>
      </c>
      <c r="D42" s="9">
        <v>741.28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topLeftCell="A4" workbookViewId="0">
      <selection activeCell="F31" sqref="F31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60</v>
      </c>
    </row>
    <row r="11" spans="2:5" ht="15.75">
      <c r="C11" s="4"/>
    </row>
    <row r="12" spans="2:5" ht="15.75">
      <c r="B12" s="4" t="s">
        <v>61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60" t="s">
        <v>7</v>
      </c>
      <c r="C15" s="6" t="s">
        <v>8</v>
      </c>
      <c r="D15" s="7">
        <f>SUM(D16:D20)</f>
        <v>563012.19000000006</v>
      </c>
    </row>
    <row r="16" spans="2:5">
      <c r="B16" s="61"/>
      <c r="C16" s="8" t="s">
        <v>9</v>
      </c>
      <c r="D16" s="9">
        <v>523776.96</v>
      </c>
    </row>
    <row r="17" spans="2:4">
      <c r="B17" s="61"/>
      <c r="C17" s="8" t="s">
        <v>10</v>
      </c>
      <c r="D17" s="9">
        <v>375.96</v>
      </c>
    </row>
    <row r="18" spans="2:4">
      <c r="B18" s="61"/>
      <c r="C18" s="8" t="s">
        <v>11</v>
      </c>
      <c r="D18" s="9">
        <v>34591.68</v>
      </c>
    </row>
    <row r="19" spans="2:4">
      <c r="B19" s="61"/>
      <c r="C19" s="8" t="s">
        <v>12</v>
      </c>
      <c r="D19" s="9">
        <v>4123.59</v>
      </c>
    </row>
    <row r="20" spans="2:4">
      <c r="B20" s="62"/>
      <c r="C20" s="8" t="s">
        <v>13</v>
      </c>
      <c r="D20" s="9">
        <v>144</v>
      </c>
    </row>
    <row r="21" spans="2:4">
      <c r="B21" s="10" t="s">
        <v>14</v>
      </c>
      <c r="C21" s="8" t="s">
        <v>15</v>
      </c>
      <c r="D21" s="9">
        <v>573240.32999999996</v>
      </c>
    </row>
    <row r="22" spans="2:4" ht="17.25" customHeight="1">
      <c r="B22" s="10" t="s">
        <v>16</v>
      </c>
      <c r="C22" s="11" t="s">
        <v>17</v>
      </c>
      <c r="D22" s="15">
        <f>SUM(D23+D28+D32+D33+D41+D42+D43)</f>
        <v>580693.39999999991</v>
      </c>
    </row>
    <row r="23" spans="2:4">
      <c r="B23" s="63" t="s">
        <v>18</v>
      </c>
      <c r="C23" s="11" t="s">
        <v>19</v>
      </c>
      <c r="D23" s="12">
        <f>SUM(D24+D25+D27)</f>
        <v>122080.28</v>
      </c>
    </row>
    <row r="24" spans="2:4">
      <c r="B24" s="64"/>
      <c r="C24" s="8" t="s">
        <v>20</v>
      </c>
      <c r="D24" s="9">
        <v>85951.2</v>
      </c>
    </row>
    <row r="25" spans="2:4" ht="30">
      <c r="B25" s="64"/>
      <c r="C25" s="8" t="s">
        <v>21</v>
      </c>
      <c r="D25" s="9">
        <v>20899.14</v>
      </c>
    </row>
    <row r="26" spans="2:4" ht="30.75" customHeight="1">
      <c r="B26" s="64"/>
      <c r="C26" s="58" t="s">
        <v>62</v>
      </c>
      <c r="D26" s="59"/>
    </row>
    <row r="27" spans="2:4" ht="30">
      <c r="B27" s="65"/>
      <c r="C27" s="8" t="s">
        <v>23</v>
      </c>
      <c r="D27" s="9">
        <v>15229.94</v>
      </c>
    </row>
    <row r="28" spans="2:4">
      <c r="B28" s="63" t="s">
        <v>24</v>
      </c>
      <c r="C28" s="8" t="s">
        <v>25</v>
      </c>
      <c r="D28" s="12">
        <f>SUM(D29+D30)</f>
        <v>202647.19</v>
      </c>
    </row>
    <row r="29" spans="2:4">
      <c r="B29" s="64"/>
      <c r="C29" s="8" t="s">
        <v>20</v>
      </c>
      <c r="D29" s="9">
        <v>163010.89000000001</v>
      </c>
    </row>
    <row r="30" spans="2:4" ht="30">
      <c r="B30" s="64"/>
      <c r="C30" s="8" t="s">
        <v>26</v>
      </c>
      <c r="D30" s="9">
        <v>39636.300000000003</v>
      </c>
    </row>
    <row r="31" spans="2:4" ht="75" customHeight="1">
      <c r="B31" s="65"/>
      <c r="C31" s="58" t="s">
        <v>63</v>
      </c>
      <c r="D31" s="59"/>
    </row>
    <row r="32" spans="2:4">
      <c r="B32" s="13" t="s">
        <v>28</v>
      </c>
      <c r="C32" s="8" t="s">
        <v>29</v>
      </c>
      <c r="D32" s="9">
        <v>20631.43</v>
      </c>
    </row>
    <row r="33" spans="1:4">
      <c r="B33" s="55" t="s">
        <v>30</v>
      </c>
      <c r="C33" s="8" t="s">
        <v>31</v>
      </c>
      <c r="D33" s="12">
        <f>SUM(D34+D35+D36)</f>
        <v>138704.94</v>
      </c>
    </row>
    <row r="34" spans="1:4">
      <c r="B34" s="56"/>
      <c r="C34" s="8" t="s">
        <v>32</v>
      </c>
      <c r="D34" s="9">
        <v>34591.68</v>
      </c>
    </row>
    <row r="35" spans="1:4">
      <c r="B35" s="56"/>
      <c r="C35" s="8" t="s">
        <v>33</v>
      </c>
      <c r="D35" s="9">
        <v>45161.35</v>
      </c>
    </row>
    <row r="36" spans="1:4">
      <c r="B36" s="56"/>
      <c r="C36" s="8" t="s">
        <v>34</v>
      </c>
      <c r="D36" s="12">
        <f>SUM(D37+D38)</f>
        <v>58951.909999999996</v>
      </c>
    </row>
    <row r="37" spans="1:4">
      <c r="B37" s="56"/>
      <c r="C37" s="8" t="s">
        <v>35</v>
      </c>
      <c r="D37" s="9">
        <v>47421.35</v>
      </c>
    </row>
    <row r="38" spans="1:4">
      <c r="B38" s="56"/>
      <c r="C38" s="8" t="s">
        <v>36</v>
      </c>
      <c r="D38" s="9">
        <v>11530.56</v>
      </c>
    </row>
    <row r="39" spans="1:4" ht="31.5" customHeight="1">
      <c r="B39" s="56"/>
      <c r="C39" s="58" t="s">
        <v>37</v>
      </c>
      <c r="D39" s="59"/>
    </row>
    <row r="40" spans="1:4">
      <c r="B40" s="57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89505.97</v>
      </c>
    </row>
    <row r="42" spans="1:4">
      <c r="B42" s="13" t="s">
        <v>41</v>
      </c>
      <c r="C42" s="8" t="s">
        <v>42</v>
      </c>
      <c r="D42" s="9">
        <v>4123.59</v>
      </c>
    </row>
    <row r="43" spans="1:4">
      <c r="B43" s="13" t="s">
        <v>49</v>
      </c>
      <c r="C43" s="8" t="s">
        <v>50</v>
      </c>
      <c r="D43" s="9">
        <v>3000</v>
      </c>
    </row>
    <row r="44" spans="1:4">
      <c r="B44" s="13">
        <v>4</v>
      </c>
      <c r="C44" s="8" t="s">
        <v>43</v>
      </c>
      <c r="D44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25" right="0.25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D11" sqref="D11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65</v>
      </c>
    </row>
    <row r="11" spans="2:5" ht="15.75">
      <c r="C11" s="4"/>
    </row>
    <row r="12" spans="2:5" ht="15.75">
      <c r="B12" s="4" t="s">
        <v>66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77456.73</v>
      </c>
    </row>
    <row r="16" spans="2:5">
      <c r="B16" s="23"/>
      <c r="C16" s="8" t="s">
        <v>9</v>
      </c>
      <c r="D16" s="9">
        <v>71309.34</v>
      </c>
    </row>
    <row r="17" spans="2:4">
      <c r="B17" s="23"/>
      <c r="C17" s="8" t="s">
        <v>10</v>
      </c>
      <c r="D17" s="9">
        <v>696.63</v>
      </c>
    </row>
    <row r="18" spans="2:4">
      <c r="B18" s="23"/>
      <c r="C18" s="8" t="s">
        <v>11</v>
      </c>
      <c r="D18" s="9">
        <v>4711.92</v>
      </c>
    </row>
    <row r="19" spans="2:4">
      <c r="B19" s="23"/>
      <c r="C19" s="8" t="s">
        <v>12</v>
      </c>
      <c r="D19" s="9">
        <v>522.84</v>
      </c>
    </row>
    <row r="20" spans="2:4">
      <c r="B20" s="24"/>
      <c r="C20" s="8" t="s">
        <v>13</v>
      </c>
      <c r="D20" s="16">
        <v>216</v>
      </c>
    </row>
    <row r="21" spans="2:4">
      <c r="B21" s="10" t="s">
        <v>14</v>
      </c>
      <c r="C21" s="8" t="s">
        <v>15</v>
      </c>
      <c r="D21" s="9">
        <v>53661.11</v>
      </c>
    </row>
    <row r="22" spans="2:4" ht="18" customHeight="1">
      <c r="B22" s="10" t="s">
        <v>16</v>
      </c>
      <c r="C22" s="11" t="s">
        <v>17</v>
      </c>
      <c r="D22" s="29">
        <f>SUM(D23+D28+D32+D33+D41+D42)+D43</f>
        <v>89248.54</v>
      </c>
    </row>
    <row r="23" spans="2:4">
      <c r="B23" s="25" t="s">
        <v>18</v>
      </c>
      <c r="C23" s="11" t="s">
        <v>19</v>
      </c>
      <c r="D23" s="12">
        <f>SUM(D24+D25+D27)</f>
        <v>17962.39</v>
      </c>
    </row>
    <row r="24" spans="2:4">
      <c r="B24" s="26"/>
      <c r="C24" s="8" t="s">
        <v>20</v>
      </c>
      <c r="D24" s="9">
        <v>12646.51</v>
      </c>
    </row>
    <row r="25" spans="2:4" ht="30">
      <c r="B25" s="26"/>
      <c r="C25" s="8" t="s">
        <v>21</v>
      </c>
      <c r="D25" s="9">
        <v>3075.01</v>
      </c>
    </row>
    <row r="26" spans="2:4" ht="45.75" customHeight="1">
      <c r="B26" s="26"/>
      <c r="C26" s="20" t="s">
        <v>68</v>
      </c>
      <c r="D26" s="21"/>
    </row>
    <row r="27" spans="2:4" ht="30">
      <c r="B27" s="27"/>
      <c r="C27" s="8" t="s">
        <v>67</v>
      </c>
      <c r="D27" s="9">
        <v>2240.87</v>
      </c>
    </row>
    <row r="28" spans="2:4">
      <c r="B28" s="25" t="s">
        <v>24</v>
      </c>
      <c r="C28" s="8" t="s">
        <v>25</v>
      </c>
      <c r="D28" s="12">
        <f>SUM(D29+D30)</f>
        <v>29816.68</v>
      </c>
    </row>
    <row r="29" spans="2:4">
      <c r="B29" s="26"/>
      <c r="C29" s="8" t="s">
        <v>20</v>
      </c>
      <c r="D29" s="9">
        <v>23984.76</v>
      </c>
    </row>
    <row r="30" spans="2:4" ht="30">
      <c r="B30" s="26"/>
      <c r="C30" s="8" t="s">
        <v>26</v>
      </c>
      <c r="D30" s="9">
        <v>5831.92</v>
      </c>
    </row>
    <row r="31" spans="2:4" ht="80.25" customHeight="1">
      <c r="B31" s="27"/>
      <c r="C31" s="20" t="s">
        <v>69</v>
      </c>
      <c r="D31" s="21"/>
    </row>
    <row r="32" spans="2:4">
      <c r="B32" s="13" t="s">
        <v>28</v>
      </c>
      <c r="C32" s="8" t="s">
        <v>29</v>
      </c>
      <c r="D32" s="9">
        <v>6243.36</v>
      </c>
    </row>
    <row r="33" spans="1:4">
      <c r="B33" s="17" t="s">
        <v>30</v>
      </c>
      <c r="C33" s="8" t="s">
        <v>31</v>
      </c>
      <c r="D33" s="12">
        <f>SUM(D34+D35+D36)</f>
        <v>20033.72</v>
      </c>
    </row>
    <row r="34" spans="1:4">
      <c r="B34" s="18"/>
      <c r="C34" s="8" t="s">
        <v>32</v>
      </c>
      <c r="D34" s="9">
        <v>4711.92</v>
      </c>
    </row>
    <row r="35" spans="1:4">
      <c r="B35" s="18"/>
      <c r="C35" s="8" t="s">
        <v>33</v>
      </c>
      <c r="D35" s="9">
        <v>6644.86</v>
      </c>
    </row>
    <row r="36" spans="1:4">
      <c r="B36" s="18"/>
      <c r="C36" s="8" t="s">
        <v>34</v>
      </c>
      <c r="D36" s="12">
        <f>SUM(D37+D38)</f>
        <v>8676.94</v>
      </c>
    </row>
    <row r="37" spans="1:4">
      <c r="B37" s="18"/>
      <c r="C37" s="8" t="s">
        <v>35</v>
      </c>
      <c r="D37" s="9">
        <v>6977.38</v>
      </c>
    </row>
    <row r="38" spans="1:4">
      <c r="B38" s="18"/>
      <c r="C38" s="8" t="s">
        <v>36</v>
      </c>
      <c r="D38" s="9">
        <v>1699.56</v>
      </c>
    </row>
    <row r="39" spans="1:4" ht="30" customHeight="1">
      <c r="B39" s="18"/>
      <c r="C39" s="20" t="s">
        <v>37</v>
      </c>
      <c r="D39" s="21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13169.55</v>
      </c>
    </row>
    <row r="42" spans="1:4">
      <c r="B42" s="13" t="s">
        <v>41</v>
      </c>
      <c r="C42" s="8" t="s">
        <v>42</v>
      </c>
      <c r="D42" s="9">
        <v>522.84</v>
      </c>
    </row>
    <row r="43" spans="1:4">
      <c r="B43" s="13" t="s">
        <v>49</v>
      </c>
      <c r="C43" s="8" t="s">
        <v>50</v>
      </c>
      <c r="D43" s="16">
        <v>1500</v>
      </c>
    </row>
    <row r="44" spans="1:4">
      <c r="B44" s="13">
        <v>4</v>
      </c>
      <c r="C44" s="8" t="s">
        <v>43</v>
      </c>
      <c r="D44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8"/>
  <sheetViews>
    <sheetView topLeftCell="A10" workbookViewId="0">
      <selection activeCell="F9" sqref="F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70</v>
      </c>
    </row>
    <row r="11" spans="2:5" ht="15.75">
      <c r="C11" s="4"/>
    </row>
    <row r="12" spans="2:5" ht="15.75">
      <c r="B12" s="4" t="s">
        <v>71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82251.5</v>
      </c>
    </row>
    <row r="16" spans="2:5">
      <c r="B16" s="23"/>
      <c r="C16" s="8" t="s">
        <v>9</v>
      </c>
      <c r="D16" s="9">
        <v>75910.98</v>
      </c>
    </row>
    <row r="17" spans="2:4">
      <c r="B17" s="23"/>
      <c r="C17" s="8" t="s">
        <v>10</v>
      </c>
      <c r="D17" s="9">
        <v>426.13</v>
      </c>
    </row>
    <row r="18" spans="2:4">
      <c r="B18" s="23"/>
      <c r="C18" s="8" t="s">
        <v>11</v>
      </c>
      <c r="D18" s="9">
        <v>5013.3599999999997</v>
      </c>
    </row>
    <row r="19" spans="2:4">
      <c r="B19" s="23"/>
      <c r="C19" s="8" t="s">
        <v>12</v>
      </c>
      <c r="D19" s="9">
        <v>541.03</v>
      </c>
    </row>
    <row r="20" spans="2:4">
      <c r="B20" s="24"/>
      <c r="C20" s="8" t="s">
        <v>13</v>
      </c>
      <c r="D20" s="16">
        <v>360</v>
      </c>
    </row>
    <row r="21" spans="2:4">
      <c r="B21" s="10" t="s">
        <v>14</v>
      </c>
      <c r="C21" s="8" t="s">
        <v>15</v>
      </c>
      <c r="D21" s="9">
        <v>53661.11</v>
      </c>
    </row>
    <row r="22" spans="2:4" ht="15.75" customHeight="1">
      <c r="B22" s="10" t="s">
        <v>16</v>
      </c>
      <c r="C22" s="11" t="s">
        <v>17</v>
      </c>
      <c r="D22" s="29">
        <f>SUM(D23+D28+D32+D33+D41+D42)</f>
        <v>123068.56</v>
      </c>
    </row>
    <row r="23" spans="2:4">
      <c r="B23" s="25" t="s">
        <v>18</v>
      </c>
      <c r="C23" s="11" t="s">
        <v>19</v>
      </c>
      <c r="D23" s="12">
        <f>SUM(D24+D25+D27)</f>
        <v>18280.019999999997</v>
      </c>
    </row>
    <row r="24" spans="2:4">
      <c r="B24" s="26"/>
      <c r="C24" s="8" t="s">
        <v>20</v>
      </c>
      <c r="D24" s="9">
        <v>12870.14</v>
      </c>
    </row>
    <row r="25" spans="2:4" ht="30">
      <c r="B25" s="26"/>
      <c r="C25" s="8" t="s">
        <v>21</v>
      </c>
      <c r="D25" s="9">
        <v>3129.39</v>
      </c>
    </row>
    <row r="26" spans="2:4" ht="45">
      <c r="B26" s="26"/>
      <c r="C26" s="20" t="s">
        <v>72</v>
      </c>
      <c r="D26" s="21"/>
    </row>
    <row r="27" spans="2:4" ht="30">
      <c r="B27" s="27"/>
      <c r="C27" s="8" t="s">
        <v>67</v>
      </c>
      <c r="D27" s="9">
        <v>2280.4899999999998</v>
      </c>
    </row>
    <row r="28" spans="2:4">
      <c r="B28" s="25" t="s">
        <v>24</v>
      </c>
      <c r="C28" s="8" t="s">
        <v>25</v>
      </c>
      <c r="D28" s="12">
        <f>SUM(D29+D30)</f>
        <v>30343.93</v>
      </c>
    </row>
    <row r="29" spans="2:4">
      <c r="B29" s="26"/>
      <c r="C29" s="8" t="s">
        <v>20</v>
      </c>
      <c r="D29" s="9">
        <v>24408.880000000001</v>
      </c>
    </row>
    <row r="30" spans="2:4" ht="30">
      <c r="B30" s="26"/>
      <c r="C30" s="8" t="s">
        <v>26</v>
      </c>
      <c r="D30" s="9">
        <v>5935.05</v>
      </c>
    </row>
    <row r="31" spans="2:4" ht="75" customHeight="1">
      <c r="B31" s="27"/>
      <c r="C31" s="20" t="s">
        <v>73</v>
      </c>
      <c r="D31" s="21"/>
    </row>
    <row r="32" spans="2:4">
      <c r="B32" s="13" t="s">
        <v>28</v>
      </c>
      <c r="C32" s="8" t="s">
        <v>29</v>
      </c>
      <c r="D32" s="9">
        <v>39898.14</v>
      </c>
    </row>
    <row r="33" spans="1:4">
      <c r="B33" s="17" t="s">
        <v>30</v>
      </c>
      <c r="C33" s="8" t="s">
        <v>31</v>
      </c>
      <c r="D33" s="12">
        <f>SUM(D34+D35+D36)</f>
        <v>20603.04</v>
      </c>
    </row>
    <row r="34" spans="1:4">
      <c r="B34" s="18"/>
      <c r="C34" s="8" t="s">
        <v>32</v>
      </c>
      <c r="D34" s="9">
        <v>5013.3599999999997</v>
      </c>
    </row>
    <row r="35" spans="1:4">
      <c r="B35" s="18"/>
      <c r="C35" s="8" t="s">
        <v>33</v>
      </c>
      <c r="D35" s="9">
        <v>6762.36</v>
      </c>
    </row>
    <row r="36" spans="1:4">
      <c r="B36" s="18"/>
      <c r="C36" s="8" t="s">
        <v>34</v>
      </c>
      <c r="D36" s="12">
        <f>SUM(D37+D38)</f>
        <v>8827.32</v>
      </c>
    </row>
    <row r="37" spans="1:4">
      <c r="B37" s="18"/>
      <c r="C37" s="8" t="s">
        <v>35</v>
      </c>
      <c r="D37" s="9">
        <v>7100.76</v>
      </c>
    </row>
    <row r="38" spans="1:4">
      <c r="B38" s="18"/>
      <c r="C38" s="8" t="s">
        <v>36</v>
      </c>
      <c r="D38" s="9">
        <v>1726.56</v>
      </c>
    </row>
    <row r="39" spans="1:4" ht="30">
      <c r="B39" s="18"/>
      <c r="C39" s="20" t="s">
        <v>37</v>
      </c>
      <c r="D39" s="21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13402.4</v>
      </c>
    </row>
    <row r="42" spans="1:4">
      <c r="B42" s="13" t="s">
        <v>41</v>
      </c>
      <c r="C42" s="8" t="s">
        <v>42</v>
      </c>
      <c r="D42" s="9">
        <v>541.03</v>
      </c>
    </row>
    <row r="43" spans="1:4">
      <c r="B43" s="13">
        <v>4</v>
      </c>
      <c r="C43" s="8" t="s">
        <v>43</v>
      </c>
      <c r="D43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74</v>
      </c>
    </row>
    <row r="11" spans="2:5" ht="15.75">
      <c r="C11" s="4"/>
    </row>
    <row r="12" spans="2:5" ht="15.75">
      <c r="B12" s="4" t="s">
        <v>75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85874.069999999992</v>
      </c>
    </row>
    <row r="16" spans="2:5">
      <c r="B16" s="23"/>
      <c r="C16" s="8" t="s">
        <v>9</v>
      </c>
      <c r="D16" s="9">
        <v>79606.62</v>
      </c>
    </row>
    <row r="17" spans="2:4">
      <c r="B17" s="23"/>
      <c r="C17" s="8" t="s">
        <v>10</v>
      </c>
      <c r="D17" s="9">
        <v>387.72</v>
      </c>
    </row>
    <row r="18" spans="2:4">
      <c r="B18" s="23"/>
      <c r="C18" s="8" t="s">
        <v>11</v>
      </c>
      <c r="D18" s="9">
        <v>5257.44</v>
      </c>
    </row>
    <row r="19" spans="2:4">
      <c r="B19" s="23"/>
      <c r="C19" s="8" t="s">
        <v>12</v>
      </c>
      <c r="D19" s="9">
        <v>556.29</v>
      </c>
    </row>
    <row r="20" spans="2:4">
      <c r="B20" s="24"/>
      <c r="C20" s="8" t="s">
        <v>13</v>
      </c>
      <c r="D20" s="16">
        <v>66</v>
      </c>
    </row>
    <row r="21" spans="2:4">
      <c r="B21" s="10" t="s">
        <v>14</v>
      </c>
      <c r="C21" s="8" t="s">
        <v>15</v>
      </c>
      <c r="D21" s="9">
        <v>80575.820000000007</v>
      </c>
    </row>
    <row r="22" spans="2:4" ht="16.5" customHeight="1">
      <c r="B22" s="10" t="s">
        <v>16</v>
      </c>
      <c r="C22" s="11" t="s">
        <v>17</v>
      </c>
      <c r="D22" s="29">
        <f>SUM(D23+D28+D32+D33+D41+D42)</f>
        <v>87018.16</v>
      </c>
    </row>
    <row r="23" spans="2:4">
      <c r="B23" s="25" t="s">
        <v>18</v>
      </c>
      <c r="C23" s="11" t="s">
        <v>19</v>
      </c>
      <c r="D23" s="12">
        <f>SUM(D24+D25+D27)</f>
        <v>18554.45</v>
      </c>
    </row>
    <row r="24" spans="2:4">
      <c r="B24" s="26"/>
      <c r="C24" s="8" t="s">
        <v>20</v>
      </c>
      <c r="D24" s="9">
        <v>13063.35</v>
      </c>
    </row>
    <row r="25" spans="2:4" ht="30">
      <c r="B25" s="26"/>
      <c r="C25" s="8" t="s">
        <v>21</v>
      </c>
      <c r="D25" s="9">
        <v>3176.37</v>
      </c>
    </row>
    <row r="26" spans="2:4" ht="30">
      <c r="B26" s="26"/>
      <c r="C26" s="33" t="s">
        <v>76</v>
      </c>
      <c r="D26" s="21"/>
    </row>
    <row r="27" spans="2:4" ht="30">
      <c r="B27" s="27"/>
      <c r="C27" s="8" t="s">
        <v>67</v>
      </c>
      <c r="D27" s="9">
        <v>2314.73</v>
      </c>
    </row>
    <row r="28" spans="2:4">
      <c r="B28" s="25" t="s">
        <v>24</v>
      </c>
      <c r="C28" s="8" t="s">
        <v>25</v>
      </c>
      <c r="D28" s="12">
        <f>SUM(D29+D30)</f>
        <v>30799.47</v>
      </c>
    </row>
    <row r="29" spans="2:4">
      <c r="B29" s="26"/>
      <c r="C29" s="8" t="s">
        <v>20</v>
      </c>
      <c r="D29" s="9">
        <v>24775.32</v>
      </c>
    </row>
    <row r="30" spans="2:4" ht="30">
      <c r="B30" s="26"/>
      <c r="C30" s="8" t="s">
        <v>26</v>
      </c>
      <c r="D30" s="9">
        <v>6024.15</v>
      </c>
    </row>
    <row r="31" spans="2:4" ht="75.75" customHeight="1">
      <c r="B31" s="27"/>
      <c r="C31" s="33" t="s">
        <v>77</v>
      </c>
      <c r="D31" s="21"/>
    </row>
    <row r="32" spans="2:4">
      <c r="B32" s="13" t="s">
        <v>28</v>
      </c>
      <c r="C32" s="8" t="s">
        <v>29</v>
      </c>
      <c r="D32" s="9">
        <v>2423.16</v>
      </c>
    </row>
    <row r="33" spans="1:4">
      <c r="B33" s="17" t="s">
        <v>30</v>
      </c>
      <c r="C33" s="8" t="s">
        <v>31</v>
      </c>
      <c r="D33" s="12">
        <f>SUM(D34+D35+D36)</f>
        <v>21081.16</v>
      </c>
    </row>
    <row r="34" spans="1:4">
      <c r="B34" s="18"/>
      <c r="C34" s="8" t="s">
        <v>32</v>
      </c>
      <c r="D34" s="9">
        <v>5257.44</v>
      </c>
    </row>
    <row r="35" spans="1:4">
      <c r="B35" s="18"/>
      <c r="C35" s="8" t="s">
        <v>33</v>
      </c>
      <c r="D35" s="9">
        <v>6863.88</v>
      </c>
    </row>
    <row r="36" spans="1:4">
      <c r="B36" s="18"/>
      <c r="C36" s="8" t="s">
        <v>34</v>
      </c>
      <c r="D36" s="12">
        <f>SUM(D37+D38)</f>
        <v>8959.84</v>
      </c>
    </row>
    <row r="37" spans="1:4">
      <c r="B37" s="18"/>
      <c r="C37" s="8" t="s">
        <v>35</v>
      </c>
      <c r="D37" s="9">
        <v>7207.36</v>
      </c>
    </row>
    <row r="38" spans="1:4">
      <c r="B38" s="18"/>
      <c r="C38" s="8" t="s">
        <v>36</v>
      </c>
      <c r="D38" s="9">
        <v>1752.48</v>
      </c>
    </row>
    <row r="39" spans="1:4" ht="30">
      <c r="B39" s="18"/>
      <c r="C39" s="20" t="s">
        <v>37</v>
      </c>
      <c r="D39" s="21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13603.63</v>
      </c>
    </row>
    <row r="42" spans="1:4">
      <c r="B42" s="13" t="s">
        <v>41</v>
      </c>
      <c r="C42" s="8" t="s">
        <v>42</v>
      </c>
      <c r="D42" s="9">
        <v>556.29</v>
      </c>
    </row>
    <row r="43" spans="1:4">
      <c r="B43" s="13">
        <v>4</v>
      </c>
      <c r="C43" s="8" t="s">
        <v>43</v>
      </c>
      <c r="D43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8"/>
  <sheetViews>
    <sheetView topLeftCell="A7" workbookViewId="0">
      <selection activeCell="E39" sqref="E3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79</v>
      </c>
    </row>
    <row r="11" spans="2:5" ht="15.75">
      <c r="C11" s="4"/>
    </row>
    <row r="12" spans="2:5" ht="15.75">
      <c r="B12" s="4" t="s">
        <v>78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5" t="s">
        <v>7</v>
      </c>
      <c r="C15" s="6" t="s">
        <v>8</v>
      </c>
      <c r="D15" s="7">
        <f>SUM(D16:D20)</f>
        <v>82825.499999999985</v>
      </c>
    </row>
    <row r="16" spans="2:5">
      <c r="B16" s="36"/>
      <c r="C16" s="8" t="s">
        <v>9</v>
      </c>
      <c r="D16" s="16">
        <v>76957.5</v>
      </c>
    </row>
    <row r="17" spans="2:4">
      <c r="B17" s="36"/>
      <c r="C17" s="8" t="s">
        <v>10</v>
      </c>
      <c r="D17" s="9">
        <v>157.34</v>
      </c>
    </row>
    <row r="18" spans="2:4">
      <c r="B18" s="36"/>
      <c r="C18" s="8" t="s">
        <v>11</v>
      </c>
      <c r="D18" s="9">
        <v>5082.4799999999996</v>
      </c>
    </row>
    <row r="19" spans="2:4">
      <c r="B19" s="36"/>
      <c r="C19" s="8" t="s">
        <v>12</v>
      </c>
      <c r="D19" s="9">
        <v>556.17999999999995</v>
      </c>
    </row>
    <row r="20" spans="2:4">
      <c r="B20" s="37"/>
      <c r="C20" s="8" t="s">
        <v>13</v>
      </c>
      <c r="D20" s="16">
        <v>72</v>
      </c>
    </row>
    <row r="21" spans="2:4">
      <c r="B21" s="10" t="s">
        <v>14</v>
      </c>
      <c r="C21" s="8" t="s">
        <v>15</v>
      </c>
      <c r="D21" s="9">
        <v>74969.55</v>
      </c>
    </row>
    <row r="22" spans="2:4" ht="15.75" customHeight="1">
      <c r="B22" s="10" t="s">
        <v>16</v>
      </c>
      <c r="C22" s="11" t="s">
        <v>17</v>
      </c>
      <c r="D22" s="29">
        <f>SUM(D23+D28+D32+D33+D41+D42)</f>
        <v>92179.819999999992</v>
      </c>
    </row>
    <row r="23" spans="2:4">
      <c r="B23" s="38" t="s">
        <v>18</v>
      </c>
      <c r="C23" s="11" t="s">
        <v>19</v>
      </c>
      <c r="D23" s="12">
        <f>SUM(D24+D25+D27)</f>
        <v>17936.98</v>
      </c>
    </row>
    <row r="24" spans="2:4">
      <c r="B24" s="39"/>
      <c r="C24" s="8" t="s">
        <v>20</v>
      </c>
      <c r="D24" s="9">
        <v>12628.62</v>
      </c>
    </row>
    <row r="25" spans="2:4" ht="30">
      <c r="B25" s="39"/>
      <c r="C25" s="8" t="s">
        <v>21</v>
      </c>
      <c r="D25" s="9">
        <v>3070.66</v>
      </c>
    </row>
    <row r="26" spans="2:4" ht="30">
      <c r="B26" s="39"/>
      <c r="C26" s="33" t="s">
        <v>80</v>
      </c>
      <c r="D26" s="34"/>
    </row>
    <row r="27" spans="2:4" ht="30">
      <c r="B27" s="40"/>
      <c r="C27" s="8" t="s">
        <v>67</v>
      </c>
      <c r="D27" s="9">
        <v>2237.6999999999998</v>
      </c>
    </row>
    <row r="28" spans="2:4">
      <c r="B28" s="38" t="s">
        <v>24</v>
      </c>
      <c r="C28" s="8" t="s">
        <v>25</v>
      </c>
      <c r="D28" s="12">
        <f>SUM(D29+D30)</f>
        <v>29774.5</v>
      </c>
    </row>
    <row r="29" spans="2:4">
      <c r="B29" s="39"/>
      <c r="C29" s="8" t="s">
        <v>20</v>
      </c>
      <c r="D29" s="9">
        <v>23950.83</v>
      </c>
    </row>
    <row r="30" spans="2:4" ht="30">
      <c r="B30" s="39"/>
      <c r="C30" s="8" t="s">
        <v>26</v>
      </c>
      <c r="D30" s="9">
        <v>5823.67</v>
      </c>
    </row>
    <row r="31" spans="2:4" ht="90">
      <c r="B31" s="40"/>
      <c r="C31" s="33" t="s">
        <v>81</v>
      </c>
      <c r="D31" s="34"/>
    </row>
    <row r="32" spans="2:4">
      <c r="B32" s="13" t="s">
        <v>28</v>
      </c>
      <c r="C32" s="8" t="s">
        <v>29</v>
      </c>
      <c r="D32" s="9">
        <v>10381.620000000001</v>
      </c>
    </row>
    <row r="33" spans="1:4">
      <c r="B33" s="30" t="s">
        <v>30</v>
      </c>
      <c r="C33" s="8" t="s">
        <v>31</v>
      </c>
      <c r="D33" s="12">
        <f>SUM(D34+D35+D36)</f>
        <v>20379.62</v>
      </c>
    </row>
    <row r="34" spans="1:4">
      <c r="B34" s="31"/>
      <c r="C34" s="8" t="s">
        <v>32</v>
      </c>
      <c r="D34" s="9">
        <v>5082.4799999999996</v>
      </c>
    </row>
    <row r="35" spans="1:4">
      <c r="B35" s="31"/>
      <c r="C35" s="8" t="s">
        <v>33</v>
      </c>
      <c r="D35" s="9">
        <v>6635.46</v>
      </c>
    </row>
    <row r="36" spans="1:4">
      <c r="B36" s="31"/>
      <c r="C36" s="8" t="s">
        <v>34</v>
      </c>
      <c r="D36" s="12">
        <f>SUM(D37+D38)</f>
        <v>8661.68</v>
      </c>
    </row>
    <row r="37" spans="1:4">
      <c r="B37" s="31"/>
      <c r="C37" s="8" t="s">
        <v>35</v>
      </c>
      <c r="D37" s="9">
        <v>6967.52</v>
      </c>
    </row>
    <row r="38" spans="1:4">
      <c r="B38" s="31"/>
      <c r="C38" s="8" t="s">
        <v>36</v>
      </c>
      <c r="D38" s="9">
        <v>1694.16</v>
      </c>
    </row>
    <row r="39" spans="1:4" ht="30">
      <c r="B39" s="31"/>
      <c r="C39" s="33" t="s">
        <v>37</v>
      </c>
      <c r="D39" s="34"/>
    </row>
    <row r="40" spans="1:4">
      <c r="B40" s="32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13150.92</v>
      </c>
    </row>
    <row r="42" spans="1:4">
      <c r="B42" s="13" t="s">
        <v>41</v>
      </c>
      <c r="C42" s="8" t="s">
        <v>42</v>
      </c>
      <c r="D42" s="9">
        <v>556.17999999999995</v>
      </c>
    </row>
    <row r="43" spans="1:4">
      <c r="B43" s="13">
        <v>4</v>
      </c>
      <c r="C43" s="8" t="s">
        <v>43</v>
      </c>
      <c r="D43" s="28">
        <v>0</v>
      </c>
    </row>
    <row r="47" spans="1:4">
      <c r="A47" s="14" t="s">
        <v>44</v>
      </c>
    </row>
    <row r="48" spans="1:4">
      <c r="A48" s="1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1а</vt:lpstr>
      <vt:lpstr>1б</vt:lpstr>
      <vt:lpstr>1в</vt:lpstr>
      <vt:lpstr>1г</vt:lpstr>
      <vt:lpstr>42</vt:lpstr>
      <vt:lpstr>2</vt:lpstr>
      <vt:lpstr>3</vt:lpstr>
      <vt:lpstr>4</vt:lpstr>
      <vt:lpstr>5</vt:lpstr>
      <vt:lpstr>6</vt:lpstr>
      <vt:lpstr>8</vt:lpstr>
      <vt:lpstr>11</vt:lpstr>
      <vt:lpstr>12</vt:lpstr>
      <vt:lpstr>13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2014-03-28T09:37:43Z</dcterms:modified>
</cp:coreProperties>
</file>