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9"/>
  </bookViews>
  <sheets>
    <sheet name="1а" sheetId="1" r:id="rId1"/>
    <sheet name="1б" sheetId="2" r:id="rId2"/>
    <sheet name="1в" sheetId="3" r:id="rId3"/>
    <sheet name="1г" sheetId="4" r:id="rId4"/>
    <sheet name="1д" sheetId="5" r:id="rId5"/>
    <sheet name="42" sheetId="6" r:id="rId6"/>
    <sheet name="46" sheetId="7" r:id="rId7"/>
    <sheet name="48" sheetId="8" r:id="rId8"/>
    <sheet name="52" sheetId="9" r:id="rId9"/>
    <sheet name="54" sheetId="10" r:id="rId10"/>
  </sheets>
  <calcPr calcId="124519"/>
</workbook>
</file>

<file path=xl/calcChain.xml><?xml version="1.0" encoding="utf-8"?>
<calcChain xmlns="http://schemas.openxmlformats.org/spreadsheetml/2006/main">
  <c r="D36" i="10"/>
  <c r="D33" s="1"/>
  <c r="D28"/>
  <c r="D23"/>
  <c r="D15"/>
  <c r="D36" i="9"/>
  <c r="D33" s="1"/>
  <c r="D28"/>
  <c r="D23"/>
  <c r="D22" i="10" l="1"/>
  <c r="D22" i="9"/>
  <c r="D15"/>
  <c r="D36" i="8"/>
  <c r="D33" s="1"/>
  <c r="D28"/>
  <c r="D23"/>
  <c r="D22"/>
  <c r="D15"/>
  <c r="D36" i="7"/>
  <c r="D33" s="1"/>
  <c r="D28"/>
  <c r="D23"/>
  <c r="D22"/>
  <c r="D15"/>
  <c r="D36" i="6"/>
  <c r="D33" s="1"/>
  <c r="D28"/>
  <c r="D23"/>
  <c r="D22"/>
  <c r="D15"/>
  <c r="D36" i="5"/>
  <c r="D33" s="1"/>
  <c r="D28"/>
  <c r="D23"/>
  <c r="D22"/>
  <c r="D15"/>
  <c r="D36" i="4"/>
  <c r="D33"/>
  <c r="D28"/>
  <c r="D23"/>
  <c r="D22" s="1"/>
  <c r="D15"/>
  <c r="D36" i="3"/>
  <c r="D33" s="1"/>
  <c r="D28"/>
  <c r="D23"/>
  <c r="D22"/>
  <c r="D15"/>
  <c r="D36" i="2"/>
  <c r="D33" s="1"/>
  <c r="D28"/>
  <c r="D23"/>
  <c r="D22" s="1"/>
  <c r="D15"/>
  <c r="D36" i="1"/>
  <c r="D33" s="1"/>
  <c r="D28"/>
  <c r="D23"/>
  <c r="D22"/>
  <c r="D15"/>
</calcChain>
</file>

<file path=xl/sharedStrings.xml><?xml version="1.0" encoding="utf-8"?>
<sst xmlns="http://schemas.openxmlformats.org/spreadsheetml/2006/main" count="494" uniqueCount="82">
  <si>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</si>
  <si>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</si>
  <si>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</si>
  <si>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</si>
  <si>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</si>
  <si>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</si>
  <si>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</si>
  <si>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</si>
  <si>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</si>
  <si>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</si>
  <si>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</si>
  <si>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</si>
  <si>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</si>
  <si>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</si>
  <si>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</si>
  <si>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</si>
  <si>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</si>
  <si>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</si>
  <si>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</si>
  <si>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</si>
  <si>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</si>
  <si>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</si>
  <si>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В) Перечень работ: плановые осмотры, остекление окон в подъездах.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</si>
  <si>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</si>
  <si>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</si>
  <si>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</si>
  <si>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В) Перечень работ: плановые осмотры, ревизия инженерного оборудования, частичный ремонт отопительной 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</si>
  <si>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</si>
  <si>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</si>
  <si>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</si>
  <si>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</si>
  <si>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</si>
  <si>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</si>
  <si>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</si>
  <si>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</si>
  <si>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</si>
  <si>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</si>
  <si>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</si>
  <si>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</si>
  <si>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</si>
  <si>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</si>
  <si>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</si>
  <si>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</si>
  <si>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</si>
  <si>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</si>
  <si>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по адресу: ул. Высоковольтная , д.1 а</t>
  </si>
  <si>
    <t>Общая площадь жилых помещений: 501,00   м2</t>
  </si>
  <si>
    <t>В) Перечень работ: плановые осмотры, остекление окон в подъездах, ремонт электропроводки.</t>
  </si>
  <si>
    <t>3.7</t>
  </si>
  <si>
    <t>Составление технического паспорта МКД</t>
  </si>
  <si>
    <t>по адресу: ул. Высоковольтная , д.1 б</t>
  </si>
  <si>
    <t>Общая площадь жилых помещений:499,9   м2</t>
  </si>
  <si>
    <t>по адресу: ул. Высоковольтная , д.1 в</t>
  </si>
  <si>
    <t>Общая площадь жилых помещений:  712,4   м2</t>
  </si>
  <si>
    <t>В) Перечень работ: плановые осмотры, остекление окон в подъездах, ремонт эл.проводки.</t>
  </si>
  <si>
    <t>по адресу: ул. Высоковольтная , д.1 г</t>
  </si>
  <si>
    <t>Общая площадь жилых помещений:  700,5   м2</t>
  </si>
  <si>
    <t>В) Перечень работ: плановые осмотры, остекление окон в подъездах, ремонт эл.проводки, патронов, автомата в подъезде, ремонт кровли.</t>
  </si>
  <si>
    <t>В) Перечень работ: плановые осмотры, ревизия инженерного оборудования, частичный ремонт отопительной  и водопроводной системы, ремонт канализационной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</si>
  <si>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Высоковольтная , д.1 д</t>
  </si>
  <si>
    <t>Общая площадь жилых помещений:  1121,6   м2</t>
  </si>
  <si>
    <t>В) Перечень работ: плановые осмотры, ремонт эл.проводки, автомата в подъезде, установка эл.щита.</t>
  </si>
  <si>
    <t>В) Перечень работ: плановые осмотры, ревизия инженерного оборудования, частичный ремонт отопительной и канализационной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</si>
  <si>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Высоковольтная , д.42</t>
  </si>
  <si>
    <t>Общая площадь жилых помещений: 4804,4   м2</t>
  </si>
  <si>
    <t>В) Перечень работ: плановые осмотры, остекление окон в подъездах, ремонт эл.проводки, освещения, щитка в подъезде, очистка крыши от снега.</t>
  </si>
  <si>
    <t>В) Перечень работ: плановые осмотры, ревизия инженерного оборудования, частичный ремонт отопительной системы, ремонт канализационной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</si>
  <si>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Высоковольтная , д.46</t>
  </si>
  <si>
    <t>Общая площадь жилых помещений: 3250,4   м2</t>
  </si>
  <si>
    <t>В) Перечень работ: плановые осмотры, ревизия инженерного оборудования, частичный ремонт отопительной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</si>
  <si>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В) Перечень работ: плановые осмотры, ремонт кровли, остекление окон в подъездах, осмотр и ремонт эл.проводки,   заделка швов.</t>
  </si>
  <si>
    <t>по адресу: ул. Высоковольтная , д.48</t>
  </si>
  <si>
    <t>Общая площадь жилых помещений: 3950,8   м2</t>
  </si>
  <si>
    <t>В) Перечень работ: плановые осмотры, ремонт кровли, ремонт подъездов и дверей,остекление окон в подъездах, осмотр и ремонт эл.проводки ,ремонт освещения в подъезде , ремонт антенны.</t>
  </si>
  <si>
    <t>В) Перечень работ: плановые осмотры, ревизия инженерного оборудования, частичный ремонт отопительной, канализационной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сгонов,текущий ремонт бойлера.</t>
  </si>
  <si>
    <t>по адресу: ул. Высоковольтная , д.52</t>
  </si>
  <si>
    <t>Общая площадь жилых помещений: 627,4   м2</t>
  </si>
  <si>
    <t>В) Перечень работ: плановые осмотры, ремонт кровли, остекление окон в подъездах, плановый осмотр  эл.проводки .</t>
  </si>
  <si>
    <t>по адресу: ул. Высоковольтная , д.54</t>
  </si>
  <si>
    <t>Общая площадь жилых помещений: 619,6   м2</t>
  </si>
  <si>
    <t>В) Перечень работ: плановые осмотры, ремонт цоколя, остекление окон в подъездах, плановый осмотр и ремонт  эл.проводки .</t>
  </si>
  <si>
    <t>Г) Техническое обслуживание системы естественной вентиляции и дымоходов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</si>
</sst>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/>
    <xf numFmtId="2" fontId="6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E27" sqref="E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45</v>
      </c>
    </row>
    <row r="11" spans="2:5" ht="15.75">
      <c r="C11" s="4"/>
    </row>
    <row r="12" spans="2:5" ht="15.75">
      <c r="B12" s="4" t="s">
        <v>46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58896.36</v>
      </c>
    </row>
    <row r="16" spans="2:5">
      <c r="B16" s="23"/>
      <c r="C16" s="8" t="s">
        <v>9</v>
      </c>
      <c r="D16" s="9">
        <v>54586.44</v>
      </c>
    </row>
    <row r="17" spans="2:4">
      <c r="B17" s="23"/>
      <c r="C17" s="8" t="s">
        <v>10</v>
      </c>
      <c r="D17" s="9">
        <v>148.91999999999999</v>
      </c>
    </row>
    <row r="18" spans="2:4">
      <c r="B18" s="23"/>
      <c r="C18" s="8" t="s">
        <v>11</v>
      </c>
      <c r="D18" s="9">
        <v>3605.04</v>
      </c>
    </row>
    <row r="19" spans="2:4">
      <c r="B19" s="23"/>
      <c r="C19" s="8" t="s">
        <v>12</v>
      </c>
      <c r="D19" s="9">
        <v>555.96</v>
      </c>
    </row>
    <row r="20" spans="2:4">
      <c r="B20" s="24"/>
      <c r="C20" s="8" t="s">
        <v>13</v>
      </c>
      <c r="D20" s="9">
        <v>0</v>
      </c>
    </row>
    <row r="21" spans="2:4">
      <c r="B21" s="10" t="s">
        <v>14</v>
      </c>
      <c r="C21" s="8" t="s">
        <v>15</v>
      </c>
      <c r="D21" s="9">
        <v>56199.63</v>
      </c>
    </row>
    <row r="22" spans="2:4" ht="15.75" customHeight="1">
      <c r="B22" s="10" t="s">
        <v>16</v>
      </c>
      <c r="C22" s="11" t="s">
        <v>17</v>
      </c>
      <c r="D22" s="12">
        <f>SUM(D23+D28+D32+D33+D41+D42+D43)</f>
        <v>61541.639999999992</v>
      </c>
    </row>
    <row r="23" spans="2:4">
      <c r="B23" s="25" t="s">
        <v>18</v>
      </c>
      <c r="C23" s="11" t="s">
        <v>19</v>
      </c>
      <c r="D23" s="12">
        <f>SUM(D24+D25+D27)</f>
        <v>12730.460000000001</v>
      </c>
    </row>
    <row r="24" spans="2:4">
      <c r="B24" s="26"/>
      <c r="C24" s="8" t="s">
        <v>20</v>
      </c>
      <c r="D24" s="9">
        <v>8962.94</v>
      </c>
    </row>
    <row r="25" spans="2:4" ht="30">
      <c r="B25" s="26"/>
      <c r="C25" s="8" t="s">
        <v>21</v>
      </c>
      <c r="D25" s="9">
        <v>2179.35</v>
      </c>
    </row>
    <row r="26" spans="2:4" ht="30.75" customHeight="1">
      <c r="B26" s="26"/>
      <c r="C26" s="20" t="s">
        <v>47</v>
      </c>
      <c r="D26" s="21"/>
    </row>
    <row r="27" spans="2:4" ht="30">
      <c r="B27" s="27"/>
      <c r="C27" s="8" t="s">
        <v>81</v>
      </c>
      <c r="D27" s="9">
        <v>1588.17</v>
      </c>
    </row>
    <row r="28" spans="2:4">
      <c r="B28" s="25" t="s">
        <v>23</v>
      </c>
      <c r="C28" s="8" t="s">
        <v>24</v>
      </c>
      <c r="D28" s="12">
        <f>SUM(D29+D30)</f>
        <v>21131.93</v>
      </c>
    </row>
    <row r="29" spans="2:4">
      <c r="B29" s="26"/>
      <c r="C29" s="8" t="s">
        <v>20</v>
      </c>
      <c r="D29" s="9">
        <v>16998.68</v>
      </c>
    </row>
    <row r="30" spans="2:4" ht="30">
      <c r="B30" s="26"/>
      <c r="C30" s="8" t="s">
        <v>25</v>
      </c>
      <c r="D30" s="9">
        <v>4133.25</v>
      </c>
    </row>
    <row r="31" spans="2:4" ht="60" customHeight="1">
      <c r="B31" s="27"/>
      <c r="C31" s="20" t="s">
        <v>26</v>
      </c>
      <c r="D31" s="21"/>
    </row>
    <row r="32" spans="2:4">
      <c r="B32" s="13" t="s">
        <v>27</v>
      </c>
      <c r="C32" s="8" t="s">
        <v>28</v>
      </c>
      <c r="D32" s="9">
        <v>1827.75</v>
      </c>
    </row>
    <row r="33" spans="1:4">
      <c r="B33" s="17" t="s">
        <v>29</v>
      </c>
      <c r="C33" s="8" t="s">
        <v>30</v>
      </c>
      <c r="D33" s="12">
        <f>SUM(D34+D35+D36)</f>
        <v>14461.909999999998</v>
      </c>
    </row>
    <row r="34" spans="1:4">
      <c r="B34" s="18"/>
      <c r="C34" s="8" t="s">
        <v>31</v>
      </c>
      <c r="D34" s="9">
        <v>3605.04</v>
      </c>
    </row>
    <row r="35" spans="1:4">
      <c r="B35" s="18"/>
      <c r="C35" s="8" t="s">
        <v>32</v>
      </c>
      <c r="D35" s="9">
        <v>4709.3999999999996</v>
      </c>
    </row>
    <row r="36" spans="1:4">
      <c r="B36" s="18"/>
      <c r="C36" s="8" t="s">
        <v>33</v>
      </c>
      <c r="D36" s="12">
        <f>SUM(D37+D38)</f>
        <v>6147.4699999999993</v>
      </c>
    </row>
    <row r="37" spans="1:4">
      <c r="B37" s="18"/>
      <c r="C37" s="8" t="s">
        <v>34</v>
      </c>
      <c r="D37" s="9">
        <v>4945.07</v>
      </c>
    </row>
    <row r="38" spans="1:4">
      <c r="B38" s="18"/>
      <c r="C38" s="8" t="s">
        <v>35</v>
      </c>
      <c r="D38" s="9">
        <v>1202.4000000000001</v>
      </c>
    </row>
    <row r="39" spans="1:4" ht="30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9333.6299999999992</v>
      </c>
    </row>
    <row r="42" spans="1:4">
      <c r="B42" s="13" t="s">
        <v>40</v>
      </c>
      <c r="C42" s="8" t="s">
        <v>41</v>
      </c>
      <c r="D42" s="9">
        <v>555.96</v>
      </c>
    </row>
    <row r="43" spans="1:4">
      <c r="B43" s="13" t="s">
        <v>48</v>
      </c>
      <c r="C43" s="8" t="s">
        <v>49</v>
      </c>
      <c r="D43" s="9">
        <v>1500</v>
      </c>
    </row>
    <row r="44" spans="1:4">
      <c r="B44" s="13">
        <v>4</v>
      </c>
      <c r="C44" s="8" t="s">
        <v>42</v>
      </c>
      <c r="D44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28" workbookViewId="0">
      <selection activeCell="C31" sqref="C31:D3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78</v>
      </c>
    </row>
    <row r="11" spans="2:5" ht="15.75">
      <c r="C11" s="4"/>
    </row>
    <row r="12" spans="2:5" ht="15.75">
      <c r="B12" s="4" t="s">
        <v>79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72941.86</v>
      </c>
    </row>
    <row r="16" spans="2:5">
      <c r="B16" s="23"/>
      <c r="C16" s="8" t="s">
        <v>9</v>
      </c>
      <c r="D16" s="9">
        <v>67592.58</v>
      </c>
    </row>
    <row r="17" spans="2:4">
      <c r="B17" s="23"/>
      <c r="C17" s="8" t="s">
        <v>10</v>
      </c>
      <c r="D17" s="9">
        <v>0</v>
      </c>
    </row>
    <row r="18" spans="2:4">
      <c r="B18" s="23"/>
      <c r="C18" s="8" t="s">
        <v>11</v>
      </c>
      <c r="D18" s="9">
        <v>4464</v>
      </c>
    </row>
    <row r="19" spans="2:4">
      <c r="B19" s="23"/>
      <c r="C19" s="8" t="s">
        <v>12</v>
      </c>
      <c r="D19" s="9">
        <v>741.28</v>
      </c>
    </row>
    <row r="20" spans="2:4">
      <c r="B20" s="24"/>
      <c r="C20" s="8" t="s">
        <v>13</v>
      </c>
      <c r="D20" s="16">
        <v>144</v>
      </c>
    </row>
    <row r="21" spans="2:4">
      <c r="B21" s="10" t="s">
        <v>14</v>
      </c>
      <c r="C21" s="8" t="s">
        <v>15</v>
      </c>
      <c r="D21" s="9">
        <v>71643.47</v>
      </c>
    </row>
    <row r="22" spans="2:4" ht="18" customHeight="1">
      <c r="B22" s="10" t="s">
        <v>16</v>
      </c>
      <c r="C22" s="11" t="s">
        <v>17</v>
      </c>
      <c r="D22" s="15">
        <f>SUM(D23+D28+D32+D33+D41+D42)</f>
        <v>76017.45</v>
      </c>
    </row>
    <row r="23" spans="2:4">
      <c r="B23" s="25" t="s">
        <v>18</v>
      </c>
      <c r="C23" s="11" t="s">
        <v>19</v>
      </c>
      <c r="D23" s="12">
        <f>SUM(D24+D25+D27)</f>
        <v>15744.099999999999</v>
      </c>
    </row>
    <row r="24" spans="2:4">
      <c r="B24" s="26"/>
      <c r="C24" s="8" t="s">
        <v>20</v>
      </c>
      <c r="D24" s="9">
        <v>11084.71</v>
      </c>
    </row>
    <row r="25" spans="2:4" ht="30">
      <c r="B25" s="26"/>
      <c r="C25" s="8" t="s">
        <v>21</v>
      </c>
      <c r="D25" s="9">
        <v>2695.26</v>
      </c>
    </row>
    <row r="26" spans="2:4" ht="29.25" customHeight="1">
      <c r="B26" s="26"/>
      <c r="C26" s="20" t="s">
        <v>80</v>
      </c>
      <c r="D26" s="21"/>
    </row>
    <row r="27" spans="2:4" ht="30">
      <c r="B27" s="27"/>
      <c r="C27" s="8" t="s">
        <v>81</v>
      </c>
      <c r="D27" s="9">
        <v>1964.13</v>
      </c>
    </row>
    <row r="28" spans="2:4">
      <c r="B28" s="25" t="s">
        <v>23</v>
      </c>
      <c r="C28" s="8" t="s">
        <v>24</v>
      </c>
      <c r="D28" s="12">
        <f>SUM(D29+D30)</f>
        <v>26134.420000000002</v>
      </c>
    </row>
    <row r="29" spans="2:4">
      <c r="B29" s="26"/>
      <c r="C29" s="8" t="s">
        <v>20</v>
      </c>
      <c r="D29" s="9">
        <v>21022.720000000001</v>
      </c>
    </row>
    <row r="30" spans="2:4" ht="30">
      <c r="B30" s="26"/>
      <c r="C30" s="8" t="s">
        <v>25</v>
      </c>
      <c r="D30" s="9">
        <v>5111.7</v>
      </c>
    </row>
    <row r="31" spans="2:4" ht="60.75" customHeight="1">
      <c r="B31" s="27"/>
      <c r="C31" s="20" t="s">
        <v>69</v>
      </c>
      <c r="D31" s="21"/>
    </row>
    <row r="32" spans="2:4">
      <c r="B32" s="13" t="s">
        <v>27</v>
      </c>
      <c r="C32" s="8" t="s">
        <v>28</v>
      </c>
      <c r="D32" s="9">
        <v>3963.52</v>
      </c>
    </row>
    <row r="33" spans="1:4">
      <c r="B33" s="17" t="s">
        <v>29</v>
      </c>
      <c r="C33" s="8" t="s">
        <v>30</v>
      </c>
      <c r="D33" s="12">
        <f>SUM(D34+D35+D36)</f>
        <v>17890.98</v>
      </c>
    </row>
    <row r="34" spans="1:4">
      <c r="B34" s="18"/>
      <c r="C34" s="8" t="s">
        <v>31</v>
      </c>
      <c r="D34" s="9">
        <v>4464</v>
      </c>
    </row>
    <row r="35" spans="1:4">
      <c r="B35" s="18"/>
      <c r="C35" s="8" t="s">
        <v>32</v>
      </c>
      <c r="D35" s="9">
        <v>5824.24</v>
      </c>
    </row>
    <row r="36" spans="1:4">
      <c r="B36" s="18"/>
      <c r="C36" s="8" t="s">
        <v>33</v>
      </c>
      <c r="D36" s="12">
        <f>SUM(D37+D38)</f>
        <v>7602.74</v>
      </c>
    </row>
    <row r="37" spans="1:4">
      <c r="B37" s="18"/>
      <c r="C37" s="8" t="s">
        <v>34</v>
      </c>
      <c r="D37" s="9">
        <v>6115.7</v>
      </c>
    </row>
    <row r="38" spans="1:4">
      <c r="B38" s="18"/>
      <c r="C38" s="8" t="s">
        <v>35</v>
      </c>
      <c r="D38" s="9">
        <v>1487.04</v>
      </c>
    </row>
    <row r="39" spans="1:4" ht="30.75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11543.15</v>
      </c>
    </row>
    <row r="42" spans="1:4">
      <c r="B42" s="13" t="s">
        <v>40</v>
      </c>
      <c r="C42" s="8" t="s">
        <v>41</v>
      </c>
      <c r="D42" s="9">
        <v>741.28</v>
      </c>
    </row>
    <row r="43" spans="1:4">
      <c r="B43" s="13">
        <v>4</v>
      </c>
      <c r="C43" s="8" t="s">
        <v>42</v>
      </c>
      <c r="D43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topLeftCell="A10" workbookViewId="0">
      <selection activeCell="C29" sqref="C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50</v>
      </c>
    </row>
    <row r="11" spans="2:5" ht="15.75">
      <c r="C11" s="4"/>
    </row>
    <row r="12" spans="2:5" ht="15.75">
      <c r="B12" s="4" t="s">
        <v>51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58776.959999999992</v>
      </c>
    </row>
    <row r="16" spans="2:5">
      <c r="B16" s="23"/>
      <c r="C16" s="8" t="s">
        <v>9</v>
      </c>
      <c r="D16" s="9">
        <v>54499.199999999997</v>
      </c>
    </row>
    <row r="17" spans="2:4">
      <c r="B17" s="23"/>
      <c r="C17" s="8" t="s">
        <v>10</v>
      </c>
      <c r="D17" s="9">
        <v>122.52</v>
      </c>
    </row>
    <row r="18" spans="2:4">
      <c r="B18" s="23"/>
      <c r="C18" s="8" t="s">
        <v>11</v>
      </c>
      <c r="D18" s="9">
        <v>3599.28</v>
      </c>
    </row>
    <row r="19" spans="2:4">
      <c r="B19" s="23"/>
      <c r="C19" s="8" t="s">
        <v>12</v>
      </c>
      <c r="D19" s="9">
        <v>555.96</v>
      </c>
    </row>
    <row r="20" spans="2:4">
      <c r="B20" s="24"/>
      <c r="C20" s="8" t="s">
        <v>13</v>
      </c>
      <c r="D20" s="9">
        <v>0</v>
      </c>
    </row>
    <row r="21" spans="2:4">
      <c r="B21" s="10" t="s">
        <v>14</v>
      </c>
      <c r="C21" s="8" t="s">
        <v>15</v>
      </c>
      <c r="D21" s="9">
        <v>59561.440000000002</v>
      </c>
    </row>
    <row r="22" spans="2:4" ht="18" customHeight="1">
      <c r="B22" s="10" t="s">
        <v>16</v>
      </c>
      <c r="C22" s="11" t="s">
        <v>17</v>
      </c>
      <c r="D22" s="15">
        <f>SUM(D23+D28+D32+D33+D41+D42)</f>
        <v>58675.109999999993</v>
      </c>
    </row>
    <row r="23" spans="2:4">
      <c r="B23" s="25" t="s">
        <v>18</v>
      </c>
      <c r="C23" s="11" t="s">
        <v>19</v>
      </c>
      <c r="D23" s="12">
        <f>SUM(D24+D25+D27)</f>
        <v>12702.5</v>
      </c>
    </row>
    <row r="24" spans="2:4">
      <c r="B24" s="26"/>
      <c r="C24" s="8" t="s">
        <v>20</v>
      </c>
      <c r="D24" s="9">
        <v>8943.26</v>
      </c>
    </row>
    <row r="25" spans="2:4" ht="30">
      <c r="B25" s="26"/>
      <c r="C25" s="8" t="s">
        <v>21</v>
      </c>
      <c r="D25" s="9">
        <v>2174.56</v>
      </c>
    </row>
    <row r="26" spans="2:4" ht="16.5" customHeight="1">
      <c r="B26" s="26"/>
      <c r="C26" s="20" t="s">
        <v>22</v>
      </c>
      <c r="D26" s="21"/>
    </row>
    <row r="27" spans="2:4" ht="30">
      <c r="B27" s="27"/>
      <c r="C27" s="8" t="s">
        <v>81</v>
      </c>
      <c r="D27" s="9">
        <v>1584.68</v>
      </c>
    </row>
    <row r="28" spans="2:4">
      <c r="B28" s="25" t="s">
        <v>23</v>
      </c>
      <c r="C28" s="8" t="s">
        <v>24</v>
      </c>
      <c r="D28" s="12">
        <f>SUM(D29+D30)</f>
        <v>21085.53</v>
      </c>
    </row>
    <row r="29" spans="2:4">
      <c r="B29" s="26"/>
      <c r="C29" s="8" t="s">
        <v>20</v>
      </c>
      <c r="D29" s="9">
        <v>16961.36</v>
      </c>
    </row>
    <row r="30" spans="2:4" ht="30">
      <c r="B30" s="26"/>
      <c r="C30" s="8" t="s">
        <v>25</v>
      </c>
      <c r="D30" s="9">
        <v>4124.17</v>
      </c>
    </row>
    <row r="31" spans="2:4" ht="60.75" customHeight="1">
      <c r="B31" s="27"/>
      <c r="C31" s="20" t="s">
        <v>26</v>
      </c>
      <c r="D31" s="21"/>
    </row>
    <row r="32" spans="2:4">
      <c r="B32" s="13" t="s">
        <v>27</v>
      </c>
      <c r="C32" s="8" t="s">
        <v>28</v>
      </c>
      <c r="D32" s="9">
        <v>585.66999999999996</v>
      </c>
    </row>
    <row r="33" spans="1:4">
      <c r="B33" s="17" t="s">
        <v>29</v>
      </c>
      <c r="C33" s="8" t="s">
        <v>30</v>
      </c>
      <c r="D33" s="12">
        <f>SUM(D34+D35+D36)</f>
        <v>14432.310000000001</v>
      </c>
    </row>
    <row r="34" spans="1:4">
      <c r="B34" s="18"/>
      <c r="C34" s="8" t="s">
        <v>31</v>
      </c>
      <c r="D34" s="9">
        <v>3599.28</v>
      </c>
    </row>
    <row r="35" spans="1:4">
      <c r="B35" s="18"/>
      <c r="C35" s="8" t="s">
        <v>32</v>
      </c>
      <c r="D35" s="9">
        <v>4699.0600000000004</v>
      </c>
    </row>
    <row r="36" spans="1:4">
      <c r="B36" s="18"/>
      <c r="C36" s="8" t="s">
        <v>33</v>
      </c>
      <c r="D36" s="12">
        <f>SUM(D37+D38)</f>
        <v>6133.97</v>
      </c>
    </row>
    <row r="37" spans="1:4">
      <c r="B37" s="18"/>
      <c r="C37" s="8" t="s">
        <v>34</v>
      </c>
      <c r="D37" s="9">
        <v>4934.21</v>
      </c>
    </row>
    <row r="38" spans="1:4">
      <c r="B38" s="18"/>
      <c r="C38" s="8" t="s">
        <v>35</v>
      </c>
      <c r="D38" s="9">
        <v>1199.76</v>
      </c>
    </row>
    <row r="39" spans="1:4" ht="33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9313.14</v>
      </c>
    </row>
    <row r="42" spans="1:4">
      <c r="B42" s="13" t="s">
        <v>40</v>
      </c>
      <c r="C42" s="8" t="s">
        <v>41</v>
      </c>
      <c r="D42" s="9">
        <v>555.96</v>
      </c>
    </row>
    <row r="43" spans="1:4">
      <c r="B43" s="13">
        <v>4</v>
      </c>
      <c r="C43" s="8" t="s">
        <v>42</v>
      </c>
      <c r="D43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F28" sqref="F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52</v>
      </c>
    </row>
    <row r="11" spans="2:5" ht="15.75">
      <c r="C11" s="4"/>
    </row>
    <row r="12" spans="2:5" ht="15.75">
      <c r="B12" s="4" t="s">
        <v>53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83710.899999999994</v>
      </c>
    </row>
    <row r="16" spans="2:5">
      <c r="B16" s="23"/>
      <c r="C16" s="8" t="s">
        <v>9</v>
      </c>
      <c r="D16" s="9">
        <v>77665.98</v>
      </c>
    </row>
    <row r="17" spans="2:4">
      <c r="B17" s="23"/>
      <c r="C17" s="8" t="s">
        <v>10</v>
      </c>
      <c r="D17" s="9">
        <v>90.36</v>
      </c>
    </row>
    <row r="18" spans="2:4">
      <c r="B18" s="23"/>
      <c r="C18" s="8" t="s">
        <v>11</v>
      </c>
      <c r="D18" s="9">
        <v>5129.28</v>
      </c>
    </row>
    <row r="19" spans="2:4">
      <c r="B19" s="23"/>
      <c r="C19" s="8" t="s">
        <v>12</v>
      </c>
      <c r="D19" s="9">
        <v>741.28</v>
      </c>
    </row>
    <row r="20" spans="2:4">
      <c r="B20" s="24"/>
      <c r="C20" s="8" t="s">
        <v>13</v>
      </c>
      <c r="D20" s="9">
        <v>84</v>
      </c>
    </row>
    <row r="21" spans="2:4">
      <c r="B21" s="10" t="s">
        <v>14</v>
      </c>
      <c r="C21" s="8" t="s">
        <v>15</v>
      </c>
      <c r="D21" s="9">
        <v>85936.16</v>
      </c>
    </row>
    <row r="22" spans="2:4" ht="18" customHeight="1">
      <c r="B22" s="10" t="s">
        <v>16</v>
      </c>
      <c r="C22" s="11" t="s">
        <v>17</v>
      </c>
      <c r="D22" s="15">
        <f>SUM(D23+D28+D32+D33+D41+D42)</f>
        <v>84281.12</v>
      </c>
    </row>
    <row r="23" spans="2:4">
      <c r="B23" s="25" t="s">
        <v>18</v>
      </c>
      <c r="C23" s="11" t="s">
        <v>19</v>
      </c>
      <c r="D23" s="12">
        <f>SUM(D24+D25+D27)</f>
        <v>18102.150000000001</v>
      </c>
    </row>
    <row r="24" spans="2:4">
      <c r="B24" s="26"/>
      <c r="C24" s="8" t="s">
        <v>20</v>
      </c>
      <c r="D24" s="9">
        <v>12744.91</v>
      </c>
    </row>
    <row r="25" spans="2:4" ht="30">
      <c r="B25" s="26"/>
      <c r="C25" s="8" t="s">
        <v>21</v>
      </c>
      <c r="D25" s="9">
        <v>3098.94</v>
      </c>
    </row>
    <row r="26" spans="2:4" ht="29.25" customHeight="1">
      <c r="B26" s="26"/>
      <c r="C26" s="20" t="s">
        <v>54</v>
      </c>
      <c r="D26" s="21"/>
    </row>
    <row r="27" spans="2:4" ht="30">
      <c r="B27" s="27"/>
      <c r="C27" s="8" t="s">
        <v>81</v>
      </c>
      <c r="D27" s="9">
        <v>2258.3000000000002</v>
      </c>
    </row>
    <row r="28" spans="2:4">
      <c r="B28" s="25" t="s">
        <v>23</v>
      </c>
      <c r="C28" s="8" t="s">
        <v>24</v>
      </c>
      <c r="D28" s="12">
        <f>SUM(D29+D30)</f>
        <v>30048.67</v>
      </c>
    </row>
    <row r="29" spans="2:4">
      <c r="B29" s="26"/>
      <c r="C29" s="8" t="s">
        <v>20</v>
      </c>
      <c r="D29" s="9">
        <v>24171.37</v>
      </c>
    </row>
    <row r="30" spans="2:4" ht="30">
      <c r="B30" s="26"/>
      <c r="C30" s="8" t="s">
        <v>25</v>
      </c>
      <c r="D30" s="9">
        <v>5877.3</v>
      </c>
    </row>
    <row r="31" spans="2:4" ht="59.25" customHeight="1">
      <c r="B31" s="27"/>
      <c r="C31" s="20" t="s">
        <v>26</v>
      </c>
      <c r="D31" s="21"/>
    </row>
    <row r="32" spans="2:4">
      <c r="B32" s="13" t="s">
        <v>27</v>
      </c>
      <c r="C32" s="8" t="s">
        <v>28</v>
      </c>
      <c r="D32" s="9">
        <v>1549.74</v>
      </c>
    </row>
    <row r="33" spans="1:4">
      <c r="B33" s="17" t="s">
        <v>29</v>
      </c>
      <c r="C33" s="8" t="s">
        <v>30</v>
      </c>
      <c r="D33" s="12">
        <f>SUM(D34+D35+D36)</f>
        <v>20567.27</v>
      </c>
    </row>
    <row r="34" spans="1:4">
      <c r="B34" s="18"/>
      <c r="C34" s="8" t="s">
        <v>31</v>
      </c>
      <c r="D34" s="9">
        <v>5129.28</v>
      </c>
    </row>
    <row r="35" spans="1:4">
      <c r="B35" s="18"/>
      <c r="C35" s="8" t="s">
        <v>32</v>
      </c>
      <c r="D35" s="9">
        <v>6696.56</v>
      </c>
    </row>
    <row r="36" spans="1:4">
      <c r="B36" s="18"/>
      <c r="C36" s="8" t="s">
        <v>33</v>
      </c>
      <c r="D36" s="12">
        <f>SUM(D37+D38)</f>
        <v>8741.43</v>
      </c>
    </row>
    <row r="37" spans="1:4">
      <c r="B37" s="18"/>
      <c r="C37" s="8" t="s">
        <v>34</v>
      </c>
      <c r="D37" s="9">
        <v>7031.67</v>
      </c>
    </row>
    <row r="38" spans="1:4">
      <c r="B38" s="18"/>
      <c r="C38" s="8" t="s">
        <v>35</v>
      </c>
      <c r="D38" s="9">
        <v>1709.76</v>
      </c>
    </row>
    <row r="39" spans="1:4" ht="30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13272.01</v>
      </c>
    </row>
    <row r="42" spans="1:4">
      <c r="B42" s="13" t="s">
        <v>40</v>
      </c>
      <c r="C42" s="8" t="s">
        <v>41</v>
      </c>
      <c r="D42" s="9">
        <v>741.28</v>
      </c>
    </row>
    <row r="43" spans="1:4">
      <c r="B43" s="13">
        <v>4</v>
      </c>
      <c r="C43" s="8" t="s">
        <v>42</v>
      </c>
      <c r="D43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E30" sqref="E3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55</v>
      </c>
    </row>
    <row r="11" spans="2:5" ht="15.75">
      <c r="C11" s="4"/>
    </row>
    <row r="12" spans="2:5" ht="15.75">
      <c r="B12" s="4" t="s">
        <v>56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82225.540000000008</v>
      </c>
    </row>
    <row r="16" spans="2:5">
      <c r="B16" s="23"/>
      <c r="C16" s="8" t="s">
        <v>9</v>
      </c>
      <c r="D16" s="9">
        <v>76368.66</v>
      </c>
    </row>
    <row r="17" spans="2:4">
      <c r="B17" s="23"/>
      <c r="C17" s="8" t="s">
        <v>10</v>
      </c>
      <c r="D17" s="9">
        <v>0</v>
      </c>
    </row>
    <row r="18" spans="2:4">
      <c r="B18" s="23"/>
      <c r="C18" s="8" t="s">
        <v>11</v>
      </c>
      <c r="D18" s="9">
        <v>5043.6000000000004</v>
      </c>
    </row>
    <row r="19" spans="2:4">
      <c r="B19" s="23"/>
      <c r="C19" s="8" t="s">
        <v>12</v>
      </c>
      <c r="D19" s="9">
        <v>741.28</v>
      </c>
    </row>
    <row r="20" spans="2:4">
      <c r="B20" s="24"/>
      <c r="C20" s="8" t="s">
        <v>13</v>
      </c>
      <c r="D20" s="9">
        <v>72</v>
      </c>
    </row>
    <row r="21" spans="2:4">
      <c r="B21" s="10" t="s">
        <v>14</v>
      </c>
      <c r="C21" s="8" t="s">
        <v>15</v>
      </c>
      <c r="D21" s="9">
        <v>84918.29</v>
      </c>
    </row>
    <row r="22" spans="2:4" ht="17.25" customHeight="1">
      <c r="B22" s="10" t="s">
        <v>16</v>
      </c>
      <c r="C22" s="11" t="s">
        <v>17</v>
      </c>
      <c r="D22" s="15">
        <f>SUM(D23+D28+D32+D33+D41+D42)</f>
        <v>85088.98000000001</v>
      </c>
    </row>
    <row r="23" spans="2:4">
      <c r="B23" s="25" t="s">
        <v>18</v>
      </c>
      <c r="C23" s="11" t="s">
        <v>19</v>
      </c>
      <c r="D23" s="12">
        <f>SUM(D24+D25+D27)</f>
        <v>17799.760000000002</v>
      </c>
    </row>
    <row r="24" spans="2:4">
      <c r="B24" s="26"/>
      <c r="C24" s="8" t="s">
        <v>20</v>
      </c>
      <c r="D24" s="9">
        <v>12532.01</v>
      </c>
    </row>
    <row r="25" spans="2:4" ht="30">
      <c r="B25" s="26"/>
      <c r="C25" s="8" t="s">
        <v>21</v>
      </c>
      <c r="D25" s="9">
        <v>3047.17</v>
      </c>
    </row>
    <row r="26" spans="2:4" ht="30" customHeight="1">
      <c r="B26" s="26"/>
      <c r="C26" s="20" t="s">
        <v>57</v>
      </c>
      <c r="D26" s="21"/>
    </row>
    <row r="27" spans="2:4" ht="30">
      <c r="B27" s="27"/>
      <c r="C27" s="8" t="s">
        <v>81</v>
      </c>
      <c r="D27" s="9">
        <v>2220.58</v>
      </c>
    </row>
    <row r="28" spans="2:4">
      <c r="B28" s="25" t="s">
        <v>23</v>
      </c>
      <c r="C28" s="8" t="s">
        <v>24</v>
      </c>
      <c r="D28" s="12">
        <f>SUM(D29+D30)</f>
        <v>29546.73</v>
      </c>
    </row>
    <row r="29" spans="2:4">
      <c r="B29" s="26"/>
      <c r="C29" s="8" t="s">
        <v>20</v>
      </c>
      <c r="D29" s="9">
        <v>23767.61</v>
      </c>
    </row>
    <row r="30" spans="2:4" ht="30">
      <c r="B30" s="26"/>
      <c r="C30" s="8" t="s">
        <v>25</v>
      </c>
      <c r="D30" s="9">
        <v>5779.12</v>
      </c>
    </row>
    <row r="31" spans="2:4" ht="77.25" customHeight="1">
      <c r="B31" s="27"/>
      <c r="C31" s="20" t="s">
        <v>58</v>
      </c>
      <c r="D31" s="21"/>
    </row>
    <row r="32" spans="2:4">
      <c r="B32" s="13" t="s">
        <v>27</v>
      </c>
      <c r="C32" s="8" t="s">
        <v>28</v>
      </c>
      <c r="D32" s="9">
        <v>3727.19</v>
      </c>
    </row>
    <row r="33" spans="1:4">
      <c r="B33" s="17" t="s">
        <v>29</v>
      </c>
      <c r="C33" s="8" t="s">
        <v>30</v>
      </c>
      <c r="D33" s="12">
        <f>SUM(D34+D35+D36)</f>
        <v>20223.71</v>
      </c>
    </row>
    <row r="34" spans="1:4">
      <c r="B34" s="18"/>
      <c r="C34" s="8" t="s">
        <v>31</v>
      </c>
      <c r="D34" s="9">
        <v>5043.6000000000004</v>
      </c>
    </row>
    <row r="35" spans="1:4">
      <c r="B35" s="18"/>
      <c r="C35" s="8" t="s">
        <v>32</v>
      </c>
      <c r="D35" s="9">
        <v>6584.7</v>
      </c>
    </row>
    <row r="36" spans="1:4">
      <c r="B36" s="18"/>
      <c r="C36" s="8" t="s">
        <v>33</v>
      </c>
      <c r="D36" s="12">
        <f>SUM(D37+D38)</f>
        <v>8595.41</v>
      </c>
    </row>
    <row r="37" spans="1:4">
      <c r="B37" s="18"/>
      <c r="C37" s="8" t="s">
        <v>34</v>
      </c>
      <c r="D37" s="9">
        <v>6914.21</v>
      </c>
    </row>
    <row r="38" spans="1:4">
      <c r="B38" s="18"/>
      <c r="C38" s="8" t="s">
        <v>35</v>
      </c>
      <c r="D38" s="9">
        <v>1681.2</v>
      </c>
    </row>
    <row r="39" spans="1:4" ht="30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13050.31</v>
      </c>
    </row>
    <row r="42" spans="1:4">
      <c r="B42" s="13" t="s">
        <v>40</v>
      </c>
      <c r="C42" s="8" t="s">
        <v>41</v>
      </c>
      <c r="D42" s="9">
        <v>741.28</v>
      </c>
    </row>
    <row r="43" spans="1:4">
      <c r="B43" s="13">
        <v>4</v>
      </c>
      <c r="C43" s="8" t="s">
        <v>42</v>
      </c>
      <c r="D43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D30" sqref="D3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59</v>
      </c>
    </row>
    <row r="11" spans="2:5" ht="15.75">
      <c r="C11" s="4"/>
    </row>
    <row r="12" spans="2:5" ht="15.75">
      <c r="B12" s="4" t="s">
        <v>60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131680.68000000002</v>
      </c>
    </row>
    <row r="16" spans="2:5">
      <c r="B16" s="23"/>
      <c r="C16" s="8" t="s">
        <v>9</v>
      </c>
      <c r="D16" s="9">
        <v>122277.24</v>
      </c>
    </row>
    <row r="17" spans="2:4">
      <c r="B17" s="23"/>
      <c r="C17" s="8" t="s">
        <v>10</v>
      </c>
      <c r="D17" s="9">
        <v>0</v>
      </c>
    </row>
    <row r="18" spans="2:4">
      <c r="B18" s="23"/>
      <c r="C18" s="8" t="s">
        <v>11</v>
      </c>
      <c r="D18" s="9">
        <v>8075.52</v>
      </c>
    </row>
    <row r="19" spans="2:4">
      <c r="B19" s="23"/>
      <c r="C19" s="8" t="s">
        <v>12</v>
      </c>
      <c r="D19" s="9">
        <v>1111.92</v>
      </c>
    </row>
    <row r="20" spans="2:4">
      <c r="B20" s="24"/>
      <c r="C20" s="8" t="s">
        <v>13</v>
      </c>
      <c r="D20" s="9">
        <v>216</v>
      </c>
    </row>
    <row r="21" spans="2:4">
      <c r="B21" s="10" t="s">
        <v>14</v>
      </c>
      <c r="C21" s="8" t="s">
        <v>15</v>
      </c>
      <c r="D21" s="9">
        <v>132628.72</v>
      </c>
    </row>
    <row r="22" spans="2:4" ht="15.75" customHeight="1">
      <c r="B22" s="10" t="s">
        <v>16</v>
      </c>
      <c r="C22" s="11" t="s">
        <v>17</v>
      </c>
      <c r="D22" s="15">
        <f>SUM(D23+D28+D32+D33+D41+D42)</f>
        <v>135927.94000000003</v>
      </c>
    </row>
    <row r="23" spans="2:4">
      <c r="B23" s="25" t="s">
        <v>18</v>
      </c>
      <c r="C23" s="11" t="s">
        <v>19</v>
      </c>
      <c r="D23" s="12">
        <f>SUM(D24+D25+D27)</f>
        <v>28499.97</v>
      </c>
    </row>
    <row r="24" spans="2:4">
      <c r="B24" s="26"/>
      <c r="C24" s="8" t="s">
        <v>20</v>
      </c>
      <c r="D24" s="9">
        <v>20065.54</v>
      </c>
    </row>
    <row r="25" spans="2:4" ht="30">
      <c r="B25" s="26"/>
      <c r="C25" s="8" t="s">
        <v>21</v>
      </c>
      <c r="D25" s="9">
        <v>4878.96</v>
      </c>
    </row>
    <row r="26" spans="2:4" ht="30.75" customHeight="1">
      <c r="B26" s="26"/>
      <c r="C26" s="20" t="s">
        <v>61</v>
      </c>
      <c r="D26" s="21"/>
    </row>
    <row r="27" spans="2:4" ht="30">
      <c r="B27" s="27"/>
      <c r="C27" s="8" t="s">
        <v>81</v>
      </c>
      <c r="D27" s="9">
        <v>3555.47</v>
      </c>
    </row>
    <row r="28" spans="2:4">
      <c r="B28" s="25" t="s">
        <v>23</v>
      </c>
      <c r="C28" s="8" t="s">
        <v>24</v>
      </c>
      <c r="D28" s="12">
        <f>SUM(D29+D30)</f>
        <v>47308.53</v>
      </c>
    </row>
    <row r="29" spans="2:4">
      <c r="B29" s="26"/>
      <c r="C29" s="8" t="s">
        <v>20</v>
      </c>
      <c r="D29" s="9">
        <v>38055.33</v>
      </c>
    </row>
    <row r="30" spans="2:4" ht="30">
      <c r="B30" s="26"/>
      <c r="C30" s="8" t="s">
        <v>25</v>
      </c>
      <c r="D30" s="9">
        <v>9253.2000000000007</v>
      </c>
    </row>
    <row r="31" spans="2:4" ht="60.75" customHeight="1">
      <c r="B31" s="27"/>
      <c r="C31" s="20" t="s">
        <v>62</v>
      </c>
      <c r="D31" s="21"/>
    </row>
    <row r="32" spans="2:4">
      <c r="B32" s="13" t="s">
        <v>27</v>
      </c>
      <c r="C32" s="8" t="s">
        <v>28</v>
      </c>
      <c r="D32" s="9">
        <v>5731.07</v>
      </c>
    </row>
    <row r="33" spans="1:4">
      <c r="B33" s="17" t="s">
        <v>29</v>
      </c>
      <c r="C33" s="8" t="s">
        <v>30</v>
      </c>
      <c r="D33" s="12">
        <f>SUM(D34+D35+D36)</f>
        <v>32381.040000000001</v>
      </c>
    </row>
    <row r="34" spans="1:4">
      <c r="B34" s="18"/>
      <c r="C34" s="8" t="s">
        <v>31</v>
      </c>
      <c r="D34" s="9">
        <v>8075.52</v>
      </c>
    </row>
    <row r="35" spans="1:4">
      <c r="B35" s="18"/>
      <c r="C35" s="8" t="s">
        <v>32</v>
      </c>
      <c r="D35" s="9">
        <v>10543.04</v>
      </c>
    </row>
    <row r="36" spans="1:4">
      <c r="B36" s="18"/>
      <c r="C36" s="8" t="s">
        <v>33</v>
      </c>
      <c r="D36" s="12">
        <f>SUM(D37+D38)</f>
        <v>13762.48</v>
      </c>
    </row>
    <row r="37" spans="1:4">
      <c r="B37" s="18"/>
      <c r="C37" s="8" t="s">
        <v>34</v>
      </c>
      <c r="D37" s="9">
        <v>11070.64</v>
      </c>
    </row>
    <row r="38" spans="1:4">
      <c r="B38" s="18"/>
      <c r="C38" s="8" t="s">
        <v>35</v>
      </c>
      <c r="D38" s="9">
        <v>2691.84</v>
      </c>
    </row>
    <row r="39" spans="1:4" ht="30.75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20895.41</v>
      </c>
    </row>
    <row r="42" spans="1:4">
      <c r="B42" s="13" t="s">
        <v>40</v>
      </c>
      <c r="C42" s="8" t="s">
        <v>41</v>
      </c>
      <c r="D42" s="9">
        <v>1111.92</v>
      </c>
    </row>
    <row r="43" spans="1:4">
      <c r="B43" s="13">
        <v>4</v>
      </c>
      <c r="C43" s="8" t="s">
        <v>42</v>
      </c>
      <c r="D43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7"/>
  <sheetViews>
    <sheetView topLeftCell="A19" workbookViewId="0">
      <selection activeCell="F23" sqref="F2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63</v>
      </c>
    </row>
    <row r="11" spans="2:5" ht="15.75">
      <c r="C11" s="4"/>
    </row>
    <row r="12" spans="2:5" ht="15.75">
      <c r="B12" s="4" t="s">
        <v>64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563012.19000000006</v>
      </c>
    </row>
    <row r="16" spans="2:5">
      <c r="B16" s="23"/>
      <c r="C16" s="8" t="s">
        <v>9</v>
      </c>
      <c r="D16" s="9">
        <v>523776.96</v>
      </c>
    </row>
    <row r="17" spans="2:4">
      <c r="B17" s="23"/>
      <c r="C17" s="8" t="s">
        <v>10</v>
      </c>
      <c r="D17" s="9">
        <v>375.96</v>
      </c>
    </row>
    <row r="18" spans="2:4">
      <c r="B18" s="23"/>
      <c r="C18" s="8" t="s">
        <v>11</v>
      </c>
      <c r="D18" s="9">
        <v>34591.68</v>
      </c>
    </row>
    <row r="19" spans="2:4">
      <c r="B19" s="23"/>
      <c r="C19" s="8" t="s">
        <v>12</v>
      </c>
      <c r="D19" s="9">
        <v>4123.59</v>
      </c>
    </row>
    <row r="20" spans="2:4">
      <c r="B20" s="24"/>
      <c r="C20" s="8" t="s">
        <v>13</v>
      </c>
      <c r="D20" s="9">
        <v>144</v>
      </c>
    </row>
    <row r="21" spans="2:4">
      <c r="B21" s="10" t="s">
        <v>14</v>
      </c>
      <c r="C21" s="8" t="s">
        <v>15</v>
      </c>
      <c r="D21" s="9">
        <v>573240.32999999996</v>
      </c>
    </row>
    <row r="22" spans="2:4" ht="17.25" customHeight="1">
      <c r="B22" s="10" t="s">
        <v>16</v>
      </c>
      <c r="C22" s="11" t="s">
        <v>17</v>
      </c>
      <c r="D22" s="15">
        <f>SUM(D23+D28+D32+D33+D41+D42+D43)</f>
        <v>580693.39999999991</v>
      </c>
    </row>
    <row r="23" spans="2:4">
      <c r="B23" s="25" t="s">
        <v>18</v>
      </c>
      <c r="C23" s="11" t="s">
        <v>19</v>
      </c>
      <c r="D23" s="12">
        <f>SUM(D24+D25+D27)</f>
        <v>122080.28</v>
      </c>
    </row>
    <row r="24" spans="2:4">
      <c r="B24" s="26"/>
      <c r="C24" s="8" t="s">
        <v>20</v>
      </c>
      <c r="D24" s="9">
        <v>85951.2</v>
      </c>
    </row>
    <row r="25" spans="2:4" ht="30">
      <c r="B25" s="26"/>
      <c r="C25" s="8" t="s">
        <v>21</v>
      </c>
      <c r="D25" s="9">
        <v>20899.14</v>
      </c>
    </row>
    <row r="26" spans="2:4" ht="30.75" customHeight="1">
      <c r="B26" s="26"/>
      <c r="C26" s="20" t="s">
        <v>65</v>
      </c>
      <c r="D26" s="21"/>
    </row>
    <row r="27" spans="2:4" ht="30">
      <c r="B27" s="27"/>
      <c r="C27" s="8" t="s">
        <v>81</v>
      </c>
      <c r="D27" s="9">
        <v>15229.94</v>
      </c>
    </row>
    <row r="28" spans="2:4">
      <c r="B28" s="25" t="s">
        <v>23</v>
      </c>
      <c r="C28" s="8" t="s">
        <v>24</v>
      </c>
      <c r="D28" s="12">
        <f>SUM(D29+D30)</f>
        <v>202647.19</v>
      </c>
    </row>
    <row r="29" spans="2:4">
      <c r="B29" s="26"/>
      <c r="C29" s="8" t="s">
        <v>20</v>
      </c>
      <c r="D29" s="9">
        <v>163010.89000000001</v>
      </c>
    </row>
    <row r="30" spans="2:4" ht="30">
      <c r="B30" s="26"/>
      <c r="C30" s="8" t="s">
        <v>25</v>
      </c>
      <c r="D30" s="9">
        <v>39636.300000000003</v>
      </c>
    </row>
    <row r="31" spans="2:4" ht="75" customHeight="1">
      <c r="B31" s="27"/>
      <c r="C31" s="20" t="s">
        <v>66</v>
      </c>
      <c r="D31" s="21"/>
    </row>
    <row r="32" spans="2:4">
      <c r="B32" s="13" t="s">
        <v>27</v>
      </c>
      <c r="C32" s="8" t="s">
        <v>28</v>
      </c>
      <c r="D32" s="9">
        <v>20631.43</v>
      </c>
    </row>
    <row r="33" spans="1:4">
      <c r="B33" s="17" t="s">
        <v>29</v>
      </c>
      <c r="C33" s="8" t="s">
        <v>30</v>
      </c>
      <c r="D33" s="12">
        <f>SUM(D34+D35+D36)</f>
        <v>138704.94</v>
      </c>
    </row>
    <row r="34" spans="1:4">
      <c r="B34" s="18"/>
      <c r="C34" s="8" t="s">
        <v>31</v>
      </c>
      <c r="D34" s="9">
        <v>34591.68</v>
      </c>
    </row>
    <row r="35" spans="1:4">
      <c r="B35" s="18"/>
      <c r="C35" s="8" t="s">
        <v>32</v>
      </c>
      <c r="D35" s="9">
        <v>45161.35</v>
      </c>
    </row>
    <row r="36" spans="1:4">
      <c r="B36" s="18"/>
      <c r="C36" s="8" t="s">
        <v>33</v>
      </c>
      <c r="D36" s="12">
        <f>SUM(D37+D38)</f>
        <v>58951.909999999996</v>
      </c>
    </row>
    <row r="37" spans="1:4">
      <c r="B37" s="18"/>
      <c r="C37" s="8" t="s">
        <v>34</v>
      </c>
      <c r="D37" s="9">
        <v>47421.35</v>
      </c>
    </row>
    <row r="38" spans="1:4">
      <c r="B38" s="18"/>
      <c r="C38" s="8" t="s">
        <v>35</v>
      </c>
      <c r="D38" s="9">
        <v>11530.56</v>
      </c>
    </row>
    <row r="39" spans="1:4" ht="31.5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89505.97</v>
      </c>
    </row>
    <row r="42" spans="1:4">
      <c r="B42" s="13" t="s">
        <v>40</v>
      </c>
      <c r="C42" s="8" t="s">
        <v>41</v>
      </c>
      <c r="D42" s="9">
        <v>4123.59</v>
      </c>
    </row>
    <row r="43" spans="1:4">
      <c r="B43" s="13" t="s">
        <v>48</v>
      </c>
      <c r="C43" s="8" t="s">
        <v>49</v>
      </c>
      <c r="D43" s="9">
        <v>3000</v>
      </c>
    </row>
    <row r="44" spans="1:4">
      <c r="B44" s="13">
        <v>4</v>
      </c>
      <c r="C44" s="8" t="s">
        <v>42</v>
      </c>
      <c r="D44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7"/>
  <sheetViews>
    <sheetView topLeftCell="A22" workbookViewId="0">
      <selection activeCell="D23" sqref="D2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67</v>
      </c>
    </row>
    <row r="11" spans="2:5" ht="15.75">
      <c r="C11" s="4"/>
    </row>
    <row r="12" spans="2:5" ht="15.75">
      <c r="B12" s="4" t="s">
        <v>68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380832.74000000005</v>
      </c>
    </row>
    <row r="16" spans="2:5">
      <c r="B16" s="23"/>
      <c r="C16" s="8" t="s">
        <v>9</v>
      </c>
      <c r="D16" s="9">
        <v>354359.4</v>
      </c>
    </row>
    <row r="17" spans="2:4">
      <c r="B17" s="23"/>
      <c r="C17" s="8" t="s">
        <v>10</v>
      </c>
      <c r="D17" s="9">
        <v>68.52</v>
      </c>
    </row>
    <row r="18" spans="2:4">
      <c r="B18" s="23"/>
      <c r="C18" s="8" t="s">
        <v>11</v>
      </c>
      <c r="D18" s="9">
        <v>23402.880000000001</v>
      </c>
    </row>
    <row r="19" spans="2:4">
      <c r="B19" s="23"/>
      <c r="C19" s="8" t="s">
        <v>12</v>
      </c>
      <c r="D19" s="9">
        <v>2785.94</v>
      </c>
    </row>
    <row r="20" spans="2:4">
      <c r="B20" s="24"/>
      <c r="C20" s="8" t="s">
        <v>13</v>
      </c>
      <c r="D20" s="9">
        <v>216</v>
      </c>
    </row>
    <row r="21" spans="2:4">
      <c r="B21" s="10" t="s">
        <v>14</v>
      </c>
      <c r="C21" s="8" t="s">
        <v>15</v>
      </c>
      <c r="D21" s="9">
        <v>366879.77</v>
      </c>
    </row>
    <row r="22" spans="2:4" ht="15.75" customHeight="1">
      <c r="B22" s="10" t="s">
        <v>16</v>
      </c>
      <c r="C22" s="11" t="s">
        <v>17</v>
      </c>
      <c r="D22" s="15">
        <f>SUM(D23+D28+D32+D33+D41+D42)</f>
        <v>415963.41000000003</v>
      </c>
    </row>
    <row r="23" spans="2:4">
      <c r="B23" s="25" t="s">
        <v>18</v>
      </c>
      <c r="C23" s="11" t="s">
        <v>19</v>
      </c>
      <c r="D23" s="12">
        <f>SUM(D24+D25+D27)</f>
        <v>82592.98</v>
      </c>
    </row>
    <row r="24" spans="2:4">
      <c r="B24" s="26"/>
      <c r="C24" s="8" t="s">
        <v>20</v>
      </c>
      <c r="D24" s="9">
        <v>58149.98</v>
      </c>
    </row>
    <row r="25" spans="2:4" ht="30">
      <c r="B25" s="26"/>
      <c r="C25" s="8" t="s">
        <v>21</v>
      </c>
      <c r="D25" s="9">
        <v>14139.24</v>
      </c>
    </row>
    <row r="26" spans="2:4" ht="31.5" customHeight="1">
      <c r="B26" s="26"/>
      <c r="C26" s="20" t="s">
        <v>70</v>
      </c>
      <c r="D26" s="21"/>
    </row>
    <row r="27" spans="2:4" ht="30">
      <c r="B27" s="27"/>
      <c r="C27" s="8" t="s">
        <v>81</v>
      </c>
      <c r="D27" s="9">
        <v>10303.76</v>
      </c>
    </row>
    <row r="28" spans="2:4">
      <c r="B28" s="25" t="s">
        <v>23</v>
      </c>
      <c r="C28" s="8" t="s">
        <v>24</v>
      </c>
      <c r="D28" s="12">
        <f>SUM(D29+D30)</f>
        <v>137100.25</v>
      </c>
    </row>
    <row r="29" spans="2:4">
      <c r="B29" s="26"/>
      <c r="C29" s="8" t="s">
        <v>20</v>
      </c>
      <c r="D29" s="9">
        <v>110284.45</v>
      </c>
    </row>
    <row r="30" spans="2:4" ht="30">
      <c r="B30" s="26"/>
      <c r="C30" s="8" t="s">
        <v>25</v>
      </c>
      <c r="D30" s="9">
        <v>26815.8</v>
      </c>
    </row>
    <row r="31" spans="2:4" ht="61.5" customHeight="1">
      <c r="B31" s="27"/>
      <c r="C31" s="20" t="s">
        <v>69</v>
      </c>
      <c r="D31" s="21"/>
    </row>
    <row r="32" spans="2:4">
      <c r="B32" s="13" t="s">
        <v>27</v>
      </c>
      <c r="C32" s="8" t="s">
        <v>28</v>
      </c>
      <c r="D32" s="9">
        <v>39088.94</v>
      </c>
    </row>
    <row r="33" spans="1:4">
      <c r="B33" s="17" t="s">
        <v>29</v>
      </c>
      <c r="C33" s="8" t="s">
        <v>30</v>
      </c>
      <c r="D33" s="12">
        <f>SUM(D34+D35+D36)</f>
        <v>93840.35</v>
      </c>
    </row>
    <row r="34" spans="1:4">
      <c r="B34" s="18"/>
      <c r="C34" s="8" t="s">
        <v>31</v>
      </c>
      <c r="D34" s="9">
        <v>23402.880000000001</v>
      </c>
    </row>
    <row r="35" spans="1:4">
      <c r="B35" s="18"/>
      <c r="C35" s="8" t="s">
        <v>32</v>
      </c>
      <c r="D35" s="9">
        <v>30553.759999999998</v>
      </c>
    </row>
    <row r="36" spans="1:4">
      <c r="B36" s="18"/>
      <c r="C36" s="8" t="s">
        <v>33</v>
      </c>
      <c r="D36" s="12">
        <f>SUM(D37+D38)</f>
        <v>39883.71</v>
      </c>
    </row>
    <row r="37" spans="1:4">
      <c r="B37" s="18"/>
      <c r="C37" s="8" t="s">
        <v>34</v>
      </c>
      <c r="D37" s="9">
        <v>32082.75</v>
      </c>
    </row>
    <row r="38" spans="1:4">
      <c r="B38" s="18"/>
      <c r="C38" s="8" t="s">
        <v>35</v>
      </c>
      <c r="D38" s="9">
        <v>7800.96</v>
      </c>
    </row>
    <row r="39" spans="1:4" ht="33.75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60554.95</v>
      </c>
    </row>
    <row r="42" spans="1:4">
      <c r="B42" s="13" t="s">
        <v>40</v>
      </c>
      <c r="C42" s="8" t="s">
        <v>41</v>
      </c>
      <c r="D42" s="9">
        <v>2785.94</v>
      </c>
    </row>
    <row r="43" spans="1:4">
      <c r="B43" s="13">
        <v>4</v>
      </c>
      <c r="C43" s="8" t="s">
        <v>42</v>
      </c>
      <c r="D43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7"/>
  <sheetViews>
    <sheetView topLeftCell="A31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71</v>
      </c>
    </row>
    <row r="11" spans="2:5" ht="15.75">
      <c r="C11" s="4"/>
    </row>
    <row r="12" spans="2:5" ht="15.75">
      <c r="B12" s="4" t="s">
        <v>72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455998.71999999997</v>
      </c>
    </row>
    <row r="16" spans="2:5">
      <c r="B16" s="23"/>
      <c r="C16" s="8" t="s">
        <v>9</v>
      </c>
      <c r="D16" s="9">
        <v>426749.88</v>
      </c>
    </row>
    <row r="17" spans="2:4">
      <c r="B17" s="23"/>
      <c r="C17" s="8" t="s">
        <v>10</v>
      </c>
      <c r="D17" s="9">
        <v>339.16</v>
      </c>
    </row>
    <row r="18" spans="2:4">
      <c r="B18" s="23"/>
      <c r="C18" s="8" t="s">
        <v>11</v>
      </c>
      <c r="D18" s="9">
        <v>28183.68</v>
      </c>
    </row>
    <row r="19" spans="2:4">
      <c r="B19" s="23"/>
      <c r="C19" s="8" t="s">
        <v>12</v>
      </c>
      <c r="D19" s="9">
        <v>0</v>
      </c>
    </row>
    <row r="20" spans="2:4">
      <c r="B20" s="24"/>
      <c r="C20" s="8" t="s">
        <v>13</v>
      </c>
      <c r="D20" s="16">
        <v>726</v>
      </c>
    </row>
    <row r="21" spans="2:4">
      <c r="B21" s="10" t="s">
        <v>14</v>
      </c>
      <c r="C21" s="8" t="s">
        <v>15</v>
      </c>
      <c r="D21" s="9">
        <v>461862.86</v>
      </c>
    </row>
    <row r="22" spans="2:4" ht="16.5" customHeight="1">
      <c r="B22" s="10" t="s">
        <v>16</v>
      </c>
      <c r="C22" s="11" t="s">
        <v>17</v>
      </c>
      <c r="D22" s="15">
        <f>SUM(D23+D28+D32+D33+D41+D42)</f>
        <v>514431.9</v>
      </c>
    </row>
    <row r="23" spans="2:4">
      <c r="B23" s="25" t="s">
        <v>18</v>
      </c>
      <c r="C23" s="11" t="s">
        <v>19</v>
      </c>
      <c r="D23" s="12">
        <f>SUM(D24+D25+D27)</f>
        <v>100390.20999999999</v>
      </c>
    </row>
    <row r="24" spans="2:4">
      <c r="B24" s="26"/>
      <c r="C24" s="8" t="s">
        <v>20</v>
      </c>
      <c r="D24" s="9">
        <v>70680.2</v>
      </c>
    </row>
    <row r="25" spans="2:4" ht="30">
      <c r="B25" s="26"/>
      <c r="C25" s="8" t="s">
        <v>21</v>
      </c>
      <c r="D25" s="9">
        <v>17185.98</v>
      </c>
    </row>
    <row r="26" spans="2:4" ht="45" customHeight="1">
      <c r="B26" s="26"/>
      <c r="C26" s="20" t="s">
        <v>73</v>
      </c>
      <c r="D26" s="21"/>
    </row>
    <row r="27" spans="2:4" ht="30">
      <c r="B27" s="27"/>
      <c r="C27" s="8" t="s">
        <v>81</v>
      </c>
      <c r="D27" s="9">
        <v>12524.03</v>
      </c>
    </row>
    <row r="28" spans="2:4">
      <c r="B28" s="25" t="s">
        <v>23</v>
      </c>
      <c r="C28" s="8" t="s">
        <v>24</v>
      </c>
      <c r="D28" s="12">
        <f>SUM(D29+D30)</f>
        <v>166642.77000000002</v>
      </c>
    </row>
    <row r="29" spans="2:4">
      <c r="B29" s="26"/>
      <c r="C29" s="8" t="s">
        <v>20</v>
      </c>
      <c r="D29" s="9">
        <v>134048.67000000001</v>
      </c>
    </row>
    <row r="30" spans="2:4" ht="30">
      <c r="B30" s="26"/>
      <c r="C30" s="8" t="s">
        <v>25</v>
      </c>
      <c r="D30" s="9">
        <v>32594.1</v>
      </c>
    </row>
    <row r="31" spans="2:4" ht="77.25" customHeight="1">
      <c r="B31" s="27"/>
      <c r="C31" s="20" t="s">
        <v>74</v>
      </c>
      <c r="D31" s="21"/>
    </row>
    <row r="32" spans="2:4">
      <c r="B32" s="13" t="s">
        <v>27</v>
      </c>
      <c r="C32" s="8" t="s">
        <v>28</v>
      </c>
      <c r="D32" s="9">
        <v>59996.42</v>
      </c>
    </row>
    <row r="33" spans="1:4">
      <c r="B33" s="17" t="s">
        <v>29</v>
      </c>
      <c r="C33" s="8" t="s">
        <v>30</v>
      </c>
      <c r="D33" s="12">
        <f>SUM(D34+D35+D36)</f>
        <v>113799.1</v>
      </c>
    </row>
    <row r="34" spans="1:4">
      <c r="B34" s="18"/>
      <c r="C34" s="8" t="s">
        <v>31</v>
      </c>
      <c r="D34" s="9">
        <v>28183.68</v>
      </c>
    </row>
    <row r="35" spans="1:4">
      <c r="B35" s="18"/>
      <c r="C35" s="8" t="s">
        <v>32</v>
      </c>
      <c r="D35" s="9">
        <v>37137.519999999997</v>
      </c>
    </row>
    <row r="36" spans="1:4">
      <c r="B36" s="18"/>
      <c r="C36" s="8" t="s">
        <v>33</v>
      </c>
      <c r="D36" s="12">
        <f>SUM(D37+D38)</f>
        <v>48477.9</v>
      </c>
    </row>
    <row r="37" spans="1:4">
      <c r="B37" s="18"/>
      <c r="C37" s="8" t="s">
        <v>34</v>
      </c>
      <c r="D37" s="9">
        <v>38995.980000000003</v>
      </c>
    </row>
    <row r="38" spans="1:4">
      <c r="B38" s="18"/>
      <c r="C38" s="8" t="s">
        <v>35</v>
      </c>
      <c r="D38" s="9">
        <v>9481.92</v>
      </c>
    </row>
    <row r="39" spans="1:4" ht="31.5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73603.399999999994</v>
      </c>
    </row>
    <row r="42" spans="1:4">
      <c r="B42" s="13" t="s">
        <v>40</v>
      </c>
      <c r="C42" s="8" t="s">
        <v>41</v>
      </c>
      <c r="D42" s="9">
        <v>0</v>
      </c>
    </row>
    <row r="43" spans="1:4">
      <c r="B43" s="13">
        <v>4</v>
      </c>
      <c r="C43" s="8" t="s">
        <v>42</v>
      </c>
      <c r="D43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F22" sqref="F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75</v>
      </c>
    </row>
    <row r="11" spans="2:5" ht="15.75">
      <c r="C11" s="4"/>
    </row>
    <row r="12" spans="2:5" ht="15.75">
      <c r="B12" s="4" t="s">
        <v>76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73748.740000000005</v>
      </c>
    </row>
    <row r="16" spans="2:5">
      <c r="B16" s="23"/>
      <c r="C16" s="8" t="s">
        <v>9</v>
      </c>
      <c r="D16" s="9">
        <v>68323.14</v>
      </c>
    </row>
    <row r="17" spans="2:4">
      <c r="B17" s="23"/>
      <c r="C17" s="8" t="s">
        <v>10</v>
      </c>
      <c r="D17" s="9">
        <v>28.08</v>
      </c>
    </row>
    <row r="18" spans="2:4">
      <c r="B18" s="23"/>
      <c r="C18" s="8" t="s">
        <v>11</v>
      </c>
      <c r="D18" s="9">
        <v>4512.24</v>
      </c>
    </row>
    <row r="19" spans="2:4">
      <c r="B19" s="23"/>
      <c r="C19" s="8" t="s">
        <v>12</v>
      </c>
      <c r="D19" s="9">
        <v>741.28</v>
      </c>
    </row>
    <row r="20" spans="2:4">
      <c r="B20" s="24"/>
      <c r="C20" s="8" t="s">
        <v>13</v>
      </c>
      <c r="D20" s="16">
        <v>144</v>
      </c>
    </row>
    <row r="21" spans="2:4">
      <c r="B21" s="10" t="s">
        <v>14</v>
      </c>
      <c r="C21" s="8" t="s">
        <v>15</v>
      </c>
      <c r="D21" s="9">
        <v>74032.31</v>
      </c>
    </row>
    <row r="22" spans="2:4" ht="18.75" customHeight="1">
      <c r="B22" s="10" t="s">
        <v>16</v>
      </c>
      <c r="C22" s="11" t="s">
        <v>17</v>
      </c>
      <c r="D22" s="15">
        <f>SUM(D23+D28+D32+D33+D41+D42)</f>
        <v>79155.01999999999</v>
      </c>
    </row>
    <row r="23" spans="2:4">
      <c r="B23" s="25" t="s">
        <v>18</v>
      </c>
      <c r="C23" s="11" t="s">
        <v>19</v>
      </c>
      <c r="D23" s="12">
        <f>SUM(D24+D25+D27)</f>
        <v>15942.29</v>
      </c>
    </row>
    <row r="24" spans="2:4">
      <c r="B24" s="26"/>
      <c r="C24" s="8" t="s">
        <v>20</v>
      </c>
      <c r="D24" s="9">
        <v>11224.25</v>
      </c>
    </row>
    <row r="25" spans="2:4" ht="30">
      <c r="B25" s="26"/>
      <c r="C25" s="8" t="s">
        <v>21</v>
      </c>
      <c r="D25" s="9">
        <v>2729.19</v>
      </c>
    </row>
    <row r="26" spans="2:4" ht="31.5" customHeight="1">
      <c r="B26" s="26"/>
      <c r="C26" s="20" t="s">
        <v>77</v>
      </c>
      <c r="D26" s="21"/>
    </row>
    <row r="27" spans="2:4" ht="30">
      <c r="B27" s="27"/>
      <c r="C27" s="8" t="s">
        <v>81</v>
      </c>
      <c r="D27" s="9">
        <v>1988.85</v>
      </c>
    </row>
    <row r="28" spans="2:4">
      <c r="B28" s="25" t="s">
        <v>23</v>
      </c>
      <c r="C28" s="8" t="s">
        <v>24</v>
      </c>
      <c r="D28" s="12">
        <f>SUM(D29+D30)</f>
        <v>26463.42</v>
      </c>
    </row>
    <row r="29" spans="2:4">
      <c r="B29" s="26"/>
      <c r="C29" s="8" t="s">
        <v>20</v>
      </c>
      <c r="D29" s="9">
        <v>21287.37</v>
      </c>
    </row>
    <row r="30" spans="2:4" ht="30">
      <c r="B30" s="26"/>
      <c r="C30" s="8" t="s">
        <v>25</v>
      </c>
      <c r="D30" s="9">
        <v>5176.05</v>
      </c>
    </row>
    <row r="31" spans="2:4" ht="61.5" customHeight="1">
      <c r="B31" s="27"/>
      <c r="C31" s="20" t="s">
        <v>69</v>
      </c>
      <c r="D31" s="21"/>
    </row>
    <row r="32" spans="2:4">
      <c r="B32" s="13" t="s">
        <v>27</v>
      </c>
      <c r="C32" s="8" t="s">
        <v>28</v>
      </c>
      <c r="D32" s="9">
        <v>6211.32</v>
      </c>
    </row>
    <row r="33" spans="1:4">
      <c r="B33" s="17" t="s">
        <v>29</v>
      </c>
      <c r="C33" s="8" t="s">
        <v>30</v>
      </c>
      <c r="D33" s="12">
        <f>SUM(D34+D35+D36)</f>
        <v>18108.25</v>
      </c>
    </row>
    <row r="34" spans="1:4">
      <c r="B34" s="18"/>
      <c r="C34" s="8" t="s">
        <v>31</v>
      </c>
      <c r="D34" s="9">
        <v>4512.24</v>
      </c>
    </row>
    <row r="35" spans="1:4">
      <c r="B35" s="18"/>
      <c r="C35" s="8" t="s">
        <v>32</v>
      </c>
      <c r="D35" s="9">
        <v>5897.56</v>
      </c>
    </row>
    <row r="36" spans="1:4">
      <c r="B36" s="18"/>
      <c r="C36" s="8" t="s">
        <v>33</v>
      </c>
      <c r="D36" s="12">
        <f>SUM(D37+D38)</f>
        <v>7698.45</v>
      </c>
    </row>
    <row r="37" spans="1:4">
      <c r="B37" s="18"/>
      <c r="C37" s="8" t="s">
        <v>34</v>
      </c>
      <c r="D37" s="9">
        <v>6192.69</v>
      </c>
    </row>
    <row r="38" spans="1:4">
      <c r="B38" s="18"/>
      <c r="C38" s="8" t="s">
        <v>35</v>
      </c>
      <c r="D38" s="9">
        <v>1505.76</v>
      </c>
    </row>
    <row r="39" spans="1:4" ht="29.25" customHeight="1">
      <c r="B39" s="18"/>
      <c r="C39" s="20" t="s">
        <v>36</v>
      </c>
      <c r="D39" s="21"/>
    </row>
    <row r="40" spans="1:4">
      <c r="B40" s="19"/>
      <c r="C40" s="8" t="s">
        <v>37</v>
      </c>
      <c r="D40" s="12"/>
    </row>
    <row r="41" spans="1:4" ht="45">
      <c r="B41" s="13" t="s">
        <v>38</v>
      </c>
      <c r="C41" s="8" t="s">
        <v>39</v>
      </c>
      <c r="D41" s="9">
        <v>11688.46</v>
      </c>
    </row>
    <row r="42" spans="1:4">
      <c r="B42" s="13" t="s">
        <v>40</v>
      </c>
      <c r="C42" s="8" t="s">
        <v>41</v>
      </c>
      <c r="D42" s="9">
        <v>741.28</v>
      </c>
    </row>
    <row r="43" spans="1:4">
      <c r="B43" s="13">
        <v>4</v>
      </c>
      <c r="C43" s="8" t="s">
        <v>42</v>
      </c>
      <c r="D43" s="12">
        <v>0</v>
      </c>
    </row>
    <row r="46" spans="1:4">
      <c r="A46" s="14" t="s">
        <v>43</v>
      </c>
    </row>
    <row r="47" spans="1:4">
      <c r="A47" s="14" t="s">
        <v>44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1а</vt:lpstr>
      <vt:lpstr>1б</vt:lpstr>
      <vt:lpstr>1в</vt:lpstr>
      <vt:lpstr>1г</vt:lpstr>
      <vt:lpstr>1д</vt:lpstr>
      <vt:lpstr>42</vt:lpstr>
      <vt:lpstr>46</vt:lpstr>
      <vt:lpstr>48</vt:lpstr>
      <vt:lpstr>52</vt:lpstr>
      <vt:lpstr>54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2014-03-25T08:02:54Z</dcterms:modified>
</cp:coreProperties>
</file>