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6"/>
  </bookViews>
  <sheets>
    <sheet name="2" sheetId="15" r:id="rId1"/>
    <sheet name="4" sheetId="16" r:id="rId2"/>
    <sheet name="5" sheetId="17" r:id="rId3"/>
    <sheet name="5А" sheetId="18" r:id="rId4"/>
    <sheet name="5Б" sheetId="19" r:id="rId5"/>
    <sheet name="6" sheetId="20" r:id="rId6"/>
    <sheet name="8" sheetId="21" r:id="rId7"/>
  </sheets>
  <calcPr calcId="125725" refMode="R1C1"/>
</workbook>
</file>

<file path=xl/calcChain.xml><?xml version="1.0" encoding="utf-8"?>
<calcChain xmlns="http://schemas.openxmlformats.org/spreadsheetml/2006/main">
  <c r="D28" i="15"/>
  <c r="D31" i="16"/>
  <c r="D31" i="17"/>
  <c r="D31" i="18"/>
  <c r="D31" i="20"/>
  <c r="D31" i="21"/>
  <c r="D15" l="1"/>
  <c r="D25" i="19"/>
  <c r="D31" s="1"/>
  <c r="D24" i="20"/>
  <c r="D21"/>
  <c r="D22" i="17"/>
  <c r="D15"/>
  <c r="D15" i="18"/>
  <c r="D22"/>
  <c r="D21" i="21"/>
  <c r="D24"/>
  <c r="D24" i="16"/>
  <c r="D21"/>
  <c r="D22"/>
  <c r="D15" i="19"/>
  <c r="D22"/>
  <c r="D15" i="20"/>
  <c r="D22"/>
  <c r="D22" i="21"/>
  <c r="D25"/>
  <c r="D25" i="20"/>
  <c r="D25" i="18"/>
  <c r="D25" i="17"/>
  <c r="D25" i="16"/>
  <c r="D22" i="15"/>
  <c r="D15"/>
  <c r="D15" i="16"/>
</calcChain>
</file>

<file path=xl/sharedStrings.xml><?xml version="1.0" encoding="utf-8"?>
<sst xmlns="http://schemas.openxmlformats.org/spreadsheetml/2006/main" count="262" uniqueCount="63">
  <si>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</si>
  <si>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</si>
  <si>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</si>
  <si>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</si>
  <si>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</si>
  <si>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</si>
  <si>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</si>
  <si>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Цветная, д.2</t>
  </si>
  <si>
    <t>Общая площадь жилых помещений: 741,00  м2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</si>
  <si>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</si>
  <si>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</si>
  <si>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</si>
  <si>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</si>
  <si>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</si>
  <si>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</si>
  <si>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</si>
  <si>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</si>
  <si>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</si>
  <si>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</si>
  <si>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</si>
  <si>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</si>
  <si>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</si>
  <si>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</si>
  <si>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</si>
  <si>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</si>
  <si>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</si>
  <si>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</si>
  <si>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</si>
  <si>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</si>
  <si>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исп. Экономист</t>
  </si>
  <si>
    <t>тел 8(351)52 4-92-97</t>
  </si>
  <si>
    <t>по адресу: ул. Цветная, д.4</t>
  </si>
  <si>
    <t>Общая площадь жилых помещений: 1456,7   м2, юридичес.лица 661,3 м2</t>
  </si>
  <si>
    <t>ооо Рандеву</t>
  </si>
  <si>
    <t>ооо Равис</t>
  </si>
  <si>
    <t>юридическое лицо</t>
  </si>
  <si>
    <t>Уплачено всего:</t>
  </si>
  <si>
    <t>уплачено</t>
  </si>
  <si>
    <t>Выполнение работ по обслуживанию электорустановок и электрооборудования</t>
  </si>
  <si>
    <t>по адресу: ул. Цветная, д.5</t>
  </si>
  <si>
    <t>Общая площадь жилых помещений: 2661,6  м2, юр.лица 911,7м2</t>
  </si>
  <si>
    <t>ооо Илья</t>
  </si>
  <si>
    <t>Содержание конструктивных элементов и ремонт внутридомового инженерного оборудования. Согласно актов выполненных работ</t>
  </si>
  <si>
    <t>по адресу: ул. Цветная, д.5А</t>
  </si>
  <si>
    <t>Общая площадь жилых помещений: 4762,5  м2, юр.лицо 29,7м2</t>
  </si>
  <si>
    <t xml:space="preserve">ип Янпольская </t>
  </si>
  <si>
    <t>по адресу: ул. Цветная, д.5Б</t>
  </si>
  <si>
    <t>Общая площадь жилых помещений: 4875,8  м2, юр.лицо 26,5 м2</t>
  </si>
  <si>
    <t>МБУСЗ</t>
  </si>
  <si>
    <t>по адресу: ул. Цветная, д.6</t>
  </si>
  <si>
    <t>Общая площадь жилых помещений: 1485,9  м2, юр.лицо 451,1м2</t>
  </si>
  <si>
    <t>Кобзев см</t>
  </si>
  <si>
    <t>ООО Лабиринт</t>
  </si>
  <si>
    <t>ооо Фармикон</t>
  </si>
  <si>
    <t>ип Трембач</t>
  </si>
  <si>
    <t>ип Шумакова</t>
  </si>
  <si>
    <t>по адресу: ул. Цветная, д.8</t>
  </si>
  <si>
    <t>Общая площадь жилых помещений: 557,0  м2, юр.лицо 194,5м2</t>
  </si>
  <si>
    <t>ип Аббасова</t>
  </si>
  <si>
    <t>Усманов</t>
  </si>
  <si>
    <t>ип Ямалеев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</si>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</sst>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3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8" fillId="0" borderId="0" xfId="0" applyFont="1"/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2" fontId="9" fillId="0" borderId="1" xfId="0" applyNumberFormat="1" applyFont="1" applyBorder="1"/>
    <xf numFmtId="2" fontId="5" fillId="0" borderId="1" xfId="0" applyNumberFormat="1" applyFont="1" applyBorder="1" applyAlignment="1">
      <alignment horizontal="center" wrapText="1"/>
    </xf>
    <xf numFmtId="0" fontId="10" fillId="0" borderId="1" xfId="0" applyFont="1" applyBorder="1"/>
    <xf numFmtId="0" fontId="0" fillId="0" borderId="1" xfId="0" applyBorder="1"/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</v>
      </c>
    </row>
    <row r="11" spans="2:5" ht="15.75">
      <c r="C11" s="4"/>
    </row>
    <row r="12" spans="2:5" ht="15.75">
      <c r="B12" s="14" t="s">
        <v>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1" t="s">
        <v>9</v>
      </c>
      <c r="C15" s="6" t="s">
        <v>10</v>
      </c>
      <c r="D15" s="6">
        <f>SUM(D16:D20)</f>
        <v>93460.56</v>
      </c>
    </row>
    <row r="16" spans="2:5">
      <c r="B16" s="32"/>
      <c r="C16" s="7" t="s">
        <v>11</v>
      </c>
      <c r="D16" s="13">
        <v>87186.12</v>
      </c>
    </row>
    <row r="17" spans="2:4">
      <c r="B17" s="32"/>
      <c r="C17" s="7" t="s">
        <v>12</v>
      </c>
      <c r="D17" s="13">
        <v>0</v>
      </c>
    </row>
    <row r="18" spans="2:4">
      <c r="B18" s="32"/>
      <c r="C18" s="7" t="s">
        <v>13</v>
      </c>
      <c r="D18" s="13">
        <v>5646.6</v>
      </c>
    </row>
    <row r="19" spans="2:4">
      <c r="B19" s="32"/>
      <c r="C19" s="7" t="s">
        <v>14</v>
      </c>
      <c r="D19" s="8">
        <v>627.84</v>
      </c>
    </row>
    <row r="20" spans="2:4">
      <c r="B20" s="33"/>
      <c r="C20" s="7" t="s">
        <v>15</v>
      </c>
      <c r="D20" s="13">
        <v>0</v>
      </c>
    </row>
    <row r="21" spans="2:4">
      <c r="B21" s="9" t="s">
        <v>16</v>
      </c>
      <c r="C21" s="7" t="s">
        <v>17</v>
      </c>
      <c r="D21" s="20">
        <v>93617.05</v>
      </c>
    </row>
    <row r="22" spans="2:4" ht="17.25" customHeight="1">
      <c r="B22" s="15" t="s">
        <v>18</v>
      </c>
      <c r="C22" s="10" t="s">
        <v>19</v>
      </c>
      <c r="D22" s="22">
        <f>SUM(D23:D27)</f>
        <v>183054.38</v>
      </c>
    </row>
    <row r="23" spans="2:4" ht="60">
      <c r="B23" s="16" t="s">
        <v>20</v>
      </c>
      <c r="C23" s="7" t="s">
        <v>21</v>
      </c>
      <c r="D23" s="11">
        <v>64900.61</v>
      </c>
    </row>
    <row r="24" spans="2:4" ht="45.75" customHeight="1">
      <c r="B24" s="17" t="s">
        <v>22</v>
      </c>
      <c r="C24" s="7" t="s">
        <v>23</v>
      </c>
      <c r="D24" s="11">
        <v>113369.3</v>
      </c>
    </row>
    <row r="25" spans="2:4" ht="30.75" customHeight="1">
      <c r="B25" s="17" t="s">
        <v>24</v>
      </c>
      <c r="C25" s="7" t="s">
        <v>25</v>
      </c>
      <c r="D25" s="11">
        <v>4784.47</v>
      </c>
    </row>
    <row r="26" spans="2:4">
      <c r="B26" s="17" t="s">
        <v>26</v>
      </c>
      <c r="C26" s="7" t="s">
        <v>27</v>
      </c>
      <c r="D26" s="11"/>
    </row>
    <row r="27" spans="2:4">
      <c r="B27" s="18">
        <v>4</v>
      </c>
      <c r="C27" s="7" t="s">
        <v>28</v>
      </c>
      <c r="D27" s="11">
        <v>0</v>
      </c>
    </row>
    <row r="28" spans="2:4">
      <c r="B28" s="11" t="s">
        <v>61</v>
      </c>
      <c r="C28" s="11" t="s">
        <v>62</v>
      </c>
      <c r="D28" s="30">
        <f>D21-D22</f>
        <v>-89437.33</v>
      </c>
    </row>
    <row r="30" spans="2:4" ht="61.5" customHeight="1"/>
    <row r="38" spans="1:1" ht="30.75" customHeight="1"/>
    <row r="46" spans="1:1">
      <c r="A46" s="12" t="s">
        <v>29</v>
      </c>
    </row>
    <row r="47" spans="1:1">
      <c r="A47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opLeftCell="B16" workbookViewId="0">
      <selection activeCell="D22" sqref="D22"/>
    </sheetView>
  </sheetViews>
  <sheetFormatPr defaultRowHeight="15"/>
  <cols>
    <col min="3" max="3" width="58.7109375" customWidth="1"/>
    <col min="4" max="4" width="13.85546875" customWidth="1"/>
  </cols>
  <sheetData>
    <row r="1" spans="2:6" ht="4.5" customHeight="1"/>
    <row r="2" spans="2:6" ht="15.75">
      <c r="D2" s="1" t="s">
        <v>0</v>
      </c>
      <c r="E2" s="1"/>
    </row>
    <row r="3" spans="2:6" ht="15.75">
      <c r="D3" s="1" t="s">
        <v>1</v>
      </c>
      <c r="E3" s="1"/>
    </row>
    <row r="4" spans="2:6" ht="15.75">
      <c r="D4" s="1" t="s">
        <v>2</v>
      </c>
      <c r="E4" s="1"/>
    </row>
    <row r="5" spans="2:6" ht="15.75">
      <c r="D5" s="1" t="s">
        <v>3</v>
      </c>
      <c r="E5" s="1"/>
    </row>
    <row r="6" spans="2:6" ht="15.75">
      <c r="D6" s="1" t="s">
        <v>4</v>
      </c>
      <c r="E6" s="1"/>
    </row>
    <row r="7" spans="2:6" ht="15.75">
      <c r="D7" s="2"/>
    </row>
    <row r="8" spans="2:6" ht="15.75">
      <c r="C8" s="3" t="s">
        <v>5</v>
      </c>
    </row>
    <row r="9" spans="2:6" ht="15.75">
      <c r="C9" s="3" t="s">
        <v>6</v>
      </c>
    </row>
    <row r="10" spans="2:6" ht="15.75">
      <c r="C10" s="3" t="s">
        <v>31</v>
      </c>
    </row>
    <row r="11" spans="2:6" ht="15.75">
      <c r="C11" s="4"/>
    </row>
    <row r="12" spans="2:6" ht="15.75">
      <c r="B12" s="14" t="s">
        <v>32</v>
      </c>
    </row>
    <row r="13" spans="2:6" ht="11.25" customHeight="1"/>
    <row r="14" spans="2:6" ht="15" hidden="1" customHeight="1">
      <c r="B14" s="5"/>
      <c r="C14" s="5"/>
      <c r="D14" s="5"/>
    </row>
    <row r="15" spans="2:6" ht="21" customHeight="1">
      <c r="B15" s="31" t="s">
        <v>9</v>
      </c>
      <c r="C15" s="6" t="s">
        <v>10</v>
      </c>
      <c r="D15" s="21">
        <f>SUM(D16:D21)</f>
        <v>242101.23000000004</v>
      </c>
      <c r="E15" s="12" t="s">
        <v>33</v>
      </c>
      <c r="F15" s="12" t="s">
        <v>34</v>
      </c>
    </row>
    <row r="16" spans="2:6">
      <c r="B16" s="32"/>
      <c r="C16" s="7" t="s">
        <v>11</v>
      </c>
      <c r="D16" s="13">
        <v>167677.76000000001</v>
      </c>
    </row>
    <row r="17" spans="2:6">
      <c r="B17" s="32"/>
      <c r="C17" s="7" t="s">
        <v>12</v>
      </c>
      <c r="D17" s="13">
        <v>76.260000000000005</v>
      </c>
    </row>
    <row r="18" spans="2:6">
      <c r="B18" s="32"/>
      <c r="C18" s="7" t="s">
        <v>13</v>
      </c>
      <c r="D18" s="13">
        <v>10859.89</v>
      </c>
    </row>
    <row r="19" spans="2:6">
      <c r="B19" s="32"/>
      <c r="C19" s="7" t="s">
        <v>14</v>
      </c>
      <c r="D19" s="8">
        <v>1290.5999999999999</v>
      </c>
    </row>
    <row r="20" spans="2:6">
      <c r="B20" s="33"/>
      <c r="C20" s="7" t="s">
        <v>15</v>
      </c>
      <c r="D20" s="13">
        <v>6</v>
      </c>
    </row>
    <row r="21" spans="2:6">
      <c r="B21" s="19"/>
      <c r="C21" s="7" t="s">
        <v>35</v>
      </c>
      <c r="D21" s="13">
        <f>SUM(F21+E21)</f>
        <v>62190.720000000001</v>
      </c>
      <c r="E21">
        <v>54778.14</v>
      </c>
      <c r="F21">
        <v>7412.58</v>
      </c>
    </row>
    <row r="22" spans="2:6" ht="15.75" customHeight="1">
      <c r="B22" s="9" t="s">
        <v>16</v>
      </c>
      <c r="C22" s="10" t="s">
        <v>36</v>
      </c>
      <c r="D22" s="20">
        <f>SUM(D23:D24)</f>
        <v>228596.55</v>
      </c>
    </row>
    <row r="23" spans="2:6">
      <c r="B23" s="9"/>
      <c r="C23" s="7" t="s">
        <v>37</v>
      </c>
      <c r="D23" s="13">
        <v>173232.36</v>
      </c>
    </row>
    <row r="24" spans="2:6" ht="15.75" customHeight="1">
      <c r="B24" s="9"/>
      <c r="C24" s="7" t="s">
        <v>35</v>
      </c>
      <c r="D24" s="13">
        <f>SUM(F24+E24)</f>
        <v>55364.19</v>
      </c>
      <c r="E24">
        <v>36816.36</v>
      </c>
      <c r="F24">
        <v>18547.830000000002</v>
      </c>
    </row>
    <row r="25" spans="2:6" ht="18" customHeight="1">
      <c r="B25" s="15" t="s">
        <v>18</v>
      </c>
      <c r="C25" s="10" t="s">
        <v>19</v>
      </c>
      <c r="D25" s="22">
        <f>SUM(D26:D30)</f>
        <v>502799.21</v>
      </c>
    </row>
    <row r="26" spans="2:6" ht="60">
      <c r="B26" s="16" t="s">
        <v>20</v>
      </c>
      <c r="C26" s="7" t="s">
        <v>21</v>
      </c>
      <c r="D26" s="11">
        <v>185492.76</v>
      </c>
    </row>
    <row r="27" spans="2:6" ht="45">
      <c r="B27" s="17" t="s">
        <v>22</v>
      </c>
      <c r="C27" s="7" t="s">
        <v>23</v>
      </c>
      <c r="D27" s="11">
        <v>306744.57</v>
      </c>
    </row>
    <row r="28" spans="2:6" ht="30">
      <c r="B28" s="17" t="s">
        <v>24</v>
      </c>
      <c r="C28" s="7" t="s">
        <v>38</v>
      </c>
      <c r="D28" s="11">
        <v>10561.88</v>
      </c>
      <c r="E28" s="11"/>
    </row>
    <row r="29" spans="2:6">
      <c r="B29" s="17" t="s">
        <v>26</v>
      </c>
      <c r="C29" s="7" t="s">
        <v>27</v>
      </c>
      <c r="D29" s="11"/>
    </row>
    <row r="30" spans="2:6" ht="18.75" customHeight="1">
      <c r="B30" s="18">
        <v>4</v>
      </c>
      <c r="C30" s="7" t="s">
        <v>28</v>
      </c>
      <c r="D30" s="11">
        <v>0</v>
      </c>
    </row>
    <row r="31" spans="2:6">
      <c r="B31" s="11" t="s">
        <v>61</v>
      </c>
      <c r="C31" s="11" t="s">
        <v>62</v>
      </c>
      <c r="D31" s="30">
        <f>D22-D25</f>
        <v>-274202.66000000003</v>
      </c>
    </row>
    <row r="38" spans="1:1" ht="32.25" customHeight="1"/>
    <row r="45" spans="1:1">
      <c r="A45" s="12" t="s">
        <v>29</v>
      </c>
    </row>
    <row r="46" spans="1:1">
      <c r="A46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21" workbookViewId="0">
      <selection activeCell="D32" sqref="D3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39</v>
      </c>
    </row>
    <row r="11" spans="2:5" ht="15.75">
      <c r="C11" s="4"/>
    </row>
    <row r="12" spans="2:5" ht="15.75">
      <c r="B12" s="14" t="s">
        <v>40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1" t="s">
        <v>9</v>
      </c>
      <c r="C15" s="6" t="s">
        <v>10</v>
      </c>
      <c r="D15" s="21">
        <f>SUM(D16:D21)</f>
        <v>444428.69999999995</v>
      </c>
      <c r="E15" t="s">
        <v>41</v>
      </c>
    </row>
    <row r="16" spans="2:5">
      <c r="B16" s="32"/>
      <c r="C16" s="7" t="s">
        <v>11</v>
      </c>
      <c r="D16" s="13">
        <v>313163.94</v>
      </c>
    </row>
    <row r="17" spans="2:5">
      <c r="B17" s="32"/>
      <c r="C17" s="7" t="s">
        <v>12</v>
      </c>
      <c r="D17" s="13">
        <v>422.22</v>
      </c>
    </row>
    <row r="18" spans="2:5">
      <c r="B18" s="32"/>
      <c r="C18" s="7" t="s">
        <v>13</v>
      </c>
      <c r="D18" s="13">
        <v>20282.04</v>
      </c>
    </row>
    <row r="19" spans="2:5">
      <c r="B19" s="32"/>
      <c r="C19" s="7" t="s">
        <v>14</v>
      </c>
      <c r="D19" s="8">
        <v>2929.92</v>
      </c>
    </row>
    <row r="20" spans="2:5">
      <c r="B20" s="33"/>
      <c r="C20" s="7" t="s">
        <v>15</v>
      </c>
      <c r="D20" s="13">
        <v>360</v>
      </c>
    </row>
    <row r="21" spans="2:5">
      <c r="B21" s="19"/>
      <c r="C21" s="7" t="s">
        <v>35</v>
      </c>
      <c r="D21" s="23">
        <v>107270.58</v>
      </c>
      <c r="E21">
        <v>107270.58</v>
      </c>
    </row>
    <row r="22" spans="2:5" ht="20.25" customHeight="1">
      <c r="B22" s="9" t="s">
        <v>16</v>
      </c>
      <c r="C22" s="25" t="s">
        <v>36</v>
      </c>
      <c r="D22" s="27">
        <f>SUM(D24+D23)</f>
        <v>398089.95</v>
      </c>
    </row>
    <row r="23" spans="2:5">
      <c r="B23" s="9"/>
      <c r="C23" s="7" t="s">
        <v>37</v>
      </c>
      <c r="D23" s="13">
        <v>290819.37</v>
      </c>
    </row>
    <row r="24" spans="2:5">
      <c r="B24" s="9"/>
      <c r="C24" s="7" t="s">
        <v>35</v>
      </c>
      <c r="D24" s="23">
        <v>107270.58</v>
      </c>
      <c r="E24">
        <v>107270.58</v>
      </c>
    </row>
    <row r="25" spans="2:5" ht="28.5">
      <c r="B25" s="24" t="s">
        <v>18</v>
      </c>
      <c r="C25" s="25" t="s">
        <v>19</v>
      </c>
      <c r="D25" s="26">
        <f>SUM(D26:D30)</f>
        <v>443077.25</v>
      </c>
    </row>
    <row r="26" spans="2:5" ht="58.5" customHeight="1">
      <c r="B26" s="16" t="s">
        <v>20</v>
      </c>
      <c r="C26" s="7" t="s">
        <v>21</v>
      </c>
      <c r="D26" s="11">
        <v>312942.12</v>
      </c>
    </row>
    <row r="27" spans="2:5" ht="45.75" customHeight="1">
      <c r="B27" s="17" t="s">
        <v>22</v>
      </c>
      <c r="C27" s="7" t="s">
        <v>42</v>
      </c>
      <c r="D27" s="11">
        <v>15792.17</v>
      </c>
    </row>
    <row r="28" spans="2:5" ht="30">
      <c r="B28" s="17" t="s">
        <v>24</v>
      </c>
      <c r="C28" s="7" t="s">
        <v>25</v>
      </c>
      <c r="D28" s="11">
        <v>114342.96</v>
      </c>
    </row>
    <row r="29" spans="2:5">
      <c r="B29" s="17" t="s">
        <v>26</v>
      </c>
      <c r="C29" s="7" t="s">
        <v>27</v>
      </c>
      <c r="D29" s="11"/>
    </row>
    <row r="30" spans="2:5" ht="15.75" customHeight="1">
      <c r="B30" s="18">
        <v>4</v>
      </c>
      <c r="C30" s="7" t="s">
        <v>28</v>
      </c>
      <c r="D30" s="11">
        <v>0</v>
      </c>
    </row>
    <row r="31" spans="2:5">
      <c r="B31" s="11" t="s">
        <v>61</v>
      </c>
      <c r="C31" s="11" t="s">
        <v>62</v>
      </c>
      <c r="D31" s="30">
        <f>D22-D25</f>
        <v>-44987.299999999988</v>
      </c>
    </row>
    <row r="38" spans="1:1" ht="29.25" customHeight="1"/>
    <row r="46" spans="1:1">
      <c r="A46" s="12" t="s">
        <v>29</v>
      </c>
    </row>
    <row r="47" spans="1:1">
      <c r="A47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21" workbookViewId="0">
      <selection activeCell="D32" sqref="D3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43</v>
      </c>
    </row>
    <row r="11" spans="2:5" ht="15.75">
      <c r="C11" s="4"/>
    </row>
    <row r="12" spans="2:5" ht="15.75">
      <c r="B12" s="14" t="s">
        <v>44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1" t="s">
        <v>9</v>
      </c>
      <c r="C15" s="6" t="s">
        <v>10</v>
      </c>
      <c r="D15" s="21">
        <f>SUM(D16:D21)</f>
        <v>605719.52</v>
      </c>
      <c r="E15" s="12" t="s">
        <v>45</v>
      </c>
    </row>
    <row r="16" spans="2:5">
      <c r="B16" s="32"/>
      <c r="C16" s="7" t="s">
        <v>11</v>
      </c>
      <c r="D16" s="13">
        <v>560355.81000000006</v>
      </c>
    </row>
    <row r="17" spans="2:5">
      <c r="B17" s="32"/>
      <c r="C17" s="7" t="s">
        <v>12</v>
      </c>
      <c r="D17" s="13">
        <v>0</v>
      </c>
    </row>
    <row r="18" spans="2:5">
      <c r="B18" s="32"/>
      <c r="C18" s="7" t="s">
        <v>13</v>
      </c>
      <c r="D18" s="13">
        <v>36291.089999999997</v>
      </c>
    </row>
    <row r="19" spans="2:5">
      <c r="B19" s="32"/>
      <c r="C19" s="7" t="s">
        <v>14</v>
      </c>
      <c r="D19" s="8">
        <v>4157.04</v>
      </c>
    </row>
    <row r="20" spans="2:5">
      <c r="B20" s="33"/>
      <c r="C20" s="7" t="s">
        <v>15</v>
      </c>
      <c r="D20" s="13">
        <v>510</v>
      </c>
    </row>
    <row r="21" spans="2:5">
      <c r="B21" s="19"/>
      <c r="C21" s="7" t="s">
        <v>35</v>
      </c>
      <c r="D21" s="23">
        <v>4405.58</v>
      </c>
      <c r="E21">
        <v>4405.58</v>
      </c>
    </row>
    <row r="22" spans="2:5" ht="15.75" customHeight="1">
      <c r="B22" s="9" t="s">
        <v>16</v>
      </c>
      <c r="C22" s="10" t="s">
        <v>36</v>
      </c>
      <c r="D22" s="20">
        <f>SUM(D24+D23)</f>
        <v>562206.21</v>
      </c>
    </row>
    <row r="23" spans="2:5">
      <c r="B23" s="9"/>
      <c r="C23" s="7" t="s">
        <v>37</v>
      </c>
      <c r="D23" s="13">
        <v>559025.69999999995</v>
      </c>
    </row>
    <row r="24" spans="2:5" ht="15" customHeight="1">
      <c r="B24" s="9"/>
      <c r="C24" s="7" t="s">
        <v>35</v>
      </c>
      <c r="D24" s="23">
        <v>3180.51</v>
      </c>
      <c r="E24">
        <v>3180.51</v>
      </c>
    </row>
    <row r="25" spans="2:5" ht="32.25" customHeight="1">
      <c r="B25" s="24" t="s">
        <v>18</v>
      </c>
      <c r="C25" s="25" t="s">
        <v>19</v>
      </c>
      <c r="D25" s="26">
        <f>SUM(D26:D30)</f>
        <v>648042.69999999995</v>
      </c>
    </row>
    <row r="26" spans="2:5" ht="60">
      <c r="B26" s="16" t="s">
        <v>20</v>
      </c>
      <c r="C26" s="7" t="s">
        <v>21</v>
      </c>
      <c r="D26" s="11">
        <v>419688.5</v>
      </c>
    </row>
    <row r="27" spans="2:5" ht="45">
      <c r="B27" s="17" t="s">
        <v>22</v>
      </c>
      <c r="C27" s="7" t="s">
        <v>23</v>
      </c>
      <c r="D27" s="11">
        <v>204582.61</v>
      </c>
    </row>
    <row r="28" spans="2:5" ht="30">
      <c r="B28" s="17" t="s">
        <v>24</v>
      </c>
      <c r="C28" s="7" t="s">
        <v>25</v>
      </c>
      <c r="D28" s="11">
        <v>21548.5</v>
      </c>
    </row>
    <row r="29" spans="2:5">
      <c r="B29" s="17" t="s">
        <v>26</v>
      </c>
      <c r="C29" s="7" t="s">
        <v>27</v>
      </c>
      <c r="D29" s="11">
        <v>2223.09</v>
      </c>
    </row>
    <row r="30" spans="2:5" ht="20.25" customHeight="1">
      <c r="B30" s="18">
        <v>4</v>
      </c>
      <c r="C30" s="7" t="s">
        <v>28</v>
      </c>
      <c r="D30" s="11">
        <v>0</v>
      </c>
    </row>
    <row r="31" spans="2:5">
      <c r="B31" s="11" t="s">
        <v>61</v>
      </c>
      <c r="C31" s="11" t="s">
        <v>62</v>
      </c>
      <c r="D31" s="30">
        <f>D22-D25</f>
        <v>-85836.489999999991</v>
      </c>
    </row>
    <row r="38" spans="1:1" ht="30" customHeight="1"/>
    <row r="46" spans="1:1">
      <c r="A46" s="12" t="s">
        <v>29</v>
      </c>
    </row>
    <row r="47" spans="1:1">
      <c r="A47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9" workbookViewId="0">
      <selection activeCell="D25" sqref="D2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46</v>
      </c>
    </row>
    <row r="11" spans="2:5" ht="15.75">
      <c r="C11" s="4"/>
    </row>
    <row r="12" spans="2:5" ht="15.75">
      <c r="B12" s="14" t="s">
        <v>47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1" t="s">
        <v>9</v>
      </c>
      <c r="C15" s="6" t="s">
        <v>10</v>
      </c>
      <c r="D15" s="21">
        <f>SUM(D16:D21)</f>
        <v>621418.81999999995</v>
      </c>
      <c r="E15" t="s">
        <v>48</v>
      </c>
    </row>
    <row r="16" spans="2:5">
      <c r="B16" s="32"/>
      <c r="C16" s="7" t="s">
        <v>11</v>
      </c>
      <c r="D16" s="13">
        <v>573772.81999999995</v>
      </c>
    </row>
    <row r="17" spans="2:5">
      <c r="B17" s="32"/>
      <c r="C17" s="7" t="s">
        <v>12</v>
      </c>
      <c r="D17" s="13">
        <v>564.38</v>
      </c>
    </row>
    <row r="18" spans="2:5">
      <c r="B18" s="32"/>
      <c r="C18" s="7" t="s">
        <v>13</v>
      </c>
      <c r="D18" s="13">
        <v>37160.480000000003</v>
      </c>
    </row>
    <row r="19" spans="2:5">
      <c r="B19" s="32"/>
      <c r="C19" s="7" t="s">
        <v>14</v>
      </c>
      <c r="D19" s="8">
        <v>4656.4799999999996</v>
      </c>
    </row>
    <row r="20" spans="2:5">
      <c r="B20" s="33"/>
      <c r="C20" s="7" t="s">
        <v>15</v>
      </c>
      <c r="D20" s="13">
        <v>510</v>
      </c>
    </row>
    <row r="21" spans="2:5">
      <c r="B21" s="19"/>
      <c r="C21" s="7" t="s">
        <v>35</v>
      </c>
      <c r="D21" s="11">
        <v>4754.66</v>
      </c>
      <c r="E21">
        <v>4754.66</v>
      </c>
    </row>
    <row r="22" spans="2:5" ht="16.5" customHeight="1">
      <c r="B22" s="9" t="s">
        <v>16</v>
      </c>
      <c r="C22" s="10" t="s">
        <v>36</v>
      </c>
      <c r="D22" s="20">
        <f>SUM(D23:D24)</f>
        <v>612082.14</v>
      </c>
    </row>
    <row r="23" spans="2:5">
      <c r="B23" s="9"/>
      <c r="C23" s="7" t="s">
        <v>37</v>
      </c>
      <c r="D23" s="13">
        <v>608129.65</v>
      </c>
    </row>
    <row r="24" spans="2:5">
      <c r="B24" s="9"/>
      <c r="C24" s="7" t="s">
        <v>35</v>
      </c>
      <c r="D24" s="23">
        <v>3952.49</v>
      </c>
      <c r="E24">
        <v>3952.49</v>
      </c>
    </row>
    <row r="25" spans="2:5" ht="21.75" customHeight="1">
      <c r="B25" s="15" t="s">
        <v>18</v>
      </c>
      <c r="C25" s="10" t="s">
        <v>19</v>
      </c>
      <c r="D25" s="22">
        <f>SUM(D26:D30)</f>
        <v>779035.44</v>
      </c>
    </row>
    <row r="26" spans="2:5" ht="64.5" customHeight="1">
      <c r="B26" s="16" t="s">
        <v>20</v>
      </c>
      <c r="C26" s="7" t="s">
        <v>21</v>
      </c>
      <c r="D26" s="11">
        <v>429330.62</v>
      </c>
    </row>
    <row r="27" spans="2:5" ht="45" customHeight="1">
      <c r="B27" s="17" t="s">
        <v>22</v>
      </c>
      <c r="C27" s="7" t="s">
        <v>23</v>
      </c>
      <c r="D27" s="11">
        <v>318607.05</v>
      </c>
    </row>
    <row r="28" spans="2:5" ht="30">
      <c r="B28" s="17" t="s">
        <v>24</v>
      </c>
      <c r="C28" s="7" t="s">
        <v>25</v>
      </c>
      <c r="D28" s="11">
        <v>21776.9</v>
      </c>
    </row>
    <row r="29" spans="2:5">
      <c r="B29" s="17" t="s">
        <v>26</v>
      </c>
      <c r="C29" s="7" t="s">
        <v>27</v>
      </c>
      <c r="D29" s="11">
        <v>9320.8700000000008</v>
      </c>
    </row>
    <row r="30" spans="2:5" ht="15.75" customHeight="1">
      <c r="B30" s="18">
        <v>4</v>
      </c>
      <c r="C30" s="7" t="s">
        <v>28</v>
      </c>
      <c r="D30" s="11">
        <v>0</v>
      </c>
    </row>
    <row r="31" spans="2:5">
      <c r="B31" s="11" t="s">
        <v>61</v>
      </c>
      <c r="C31" s="11" t="s">
        <v>62</v>
      </c>
      <c r="D31" s="30">
        <f>D22-D25</f>
        <v>-166953.29999999993</v>
      </c>
    </row>
    <row r="33" spans="1:1">
      <c r="A33" s="12" t="s">
        <v>29</v>
      </c>
    </row>
    <row r="34" spans="1:1">
      <c r="A34" s="12" t="s">
        <v>30</v>
      </c>
    </row>
    <row r="38" spans="1:1" ht="30" customHeight="1"/>
    <row r="45" spans="1:1">
      <c r="A45" s="12"/>
    </row>
    <row r="46" spans="1:1">
      <c r="A46" s="12"/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topLeftCell="A22" workbookViewId="0">
      <selection activeCell="D26" sqref="D26"/>
    </sheetView>
  </sheetViews>
  <sheetFormatPr defaultRowHeight="15"/>
  <cols>
    <col min="3" max="3" width="58.7109375" customWidth="1"/>
    <col min="4" max="4" width="13.85546875" customWidth="1"/>
  </cols>
  <sheetData>
    <row r="1" spans="2:10" ht="4.5" customHeight="1"/>
    <row r="2" spans="2:10" ht="15.75">
      <c r="D2" s="1" t="s">
        <v>0</v>
      </c>
      <c r="E2" s="1"/>
    </row>
    <row r="3" spans="2:10" ht="15.75">
      <c r="D3" s="1" t="s">
        <v>1</v>
      </c>
      <c r="E3" s="1"/>
    </row>
    <row r="4" spans="2:10" ht="15.75">
      <c r="D4" s="1" t="s">
        <v>2</v>
      </c>
      <c r="E4" s="1"/>
    </row>
    <row r="5" spans="2:10" ht="15.75">
      <c r="D5" s="1" t="s">
        <v>3</v>
      </c>
      <c r="E5" s="1"/>
    </row>
    <row r="6" spans="2:10" ht="15.75">
      <c r="D6" s="1" t="s">
        <v>4</v>
      </c>
      <c r="E6" s="1"/>
    </row>
    <row r="7" spans="2:10" ht="15.75">
      <c r="D7" s="2"/>
    </row>
    <row r="8" spans="2:10" ht="15.75">
      <c r="C8" s="3" t="s">
        <v>5</v>
      </c>
    </row>
    <row r="9" spans="2:10" ht="15.75">
      <c r="C9" s="3" t="s">
        <v>6</v>
      </c>
    </row>
    <row r="10" spans="2:10" ht="15.75">
      <c r="C10" s="3" t="s">
        <v>49</v>
      </c>
    </row>
    <row r="11" spans="2:10" ht="15.75">
      <c r="C11" s="4"/>
    </row>
    <row r="12" spans="2:10" ht="15.75">
      <c r="B12" s="14" t="s">
        <v>50</v>
      </c>
    </row>
    <row r="14" spans="2:10" ht="15" hidden="1" customHeight="1">
      <c r="B14" s="5"/>
      <c r="C14" s="5"/>
      <c r="D14" s="5"/>
    </row>
    <row r="15" spans="2:10" ht="21" customHeight="1">
      <c r="B15" s="31" t="s">
        <v>9</v>
      </c>
      <c r="C15" s="6" t="s">
        <v>10</v>
      </c>
      <c r="D15" s="21">
        <f>SUM(D16:D21)</f>
        <v>249005.84</v>
      </c>
      <c r="E15" s="12" t="s">
        <v>51</v>
      </c>
      <c r="F15" s="12" t="s">
        <v>52</v>
      </c>
      <c r="G15" s="12" t="s">
        <v>53</v>
      </c>
      <c r="H15" s="12" t="s">
        <v>54</v>
      </c>
      <c r="I15" s="12" t="s">
        <v>55</v>
      </c>
      <c r="J15" s="12"/>
    </row>
    <row r="16" spans="2:10">
      <c r="B16" s="32"/>
      <c r="C16" s="7" t="s">
        <v>11</v>
      </c>
      <c r="D16" s="13">
        <v>174831.18</v>
      </c>
    </row>
    <row r="17" spans="2:9">
      <c r="B17" s="32"/>
      <c r="C17" s="7" t="s">
        <v>12</v>
      </c>
      <c r="D17" s="13">
        <v>283.86</v>
      </c>
    </row>
    <row r="18" spans="2:9">
      <c r="B18" s="32"/>
      <c r="C18" s="7" t="s">
        <v>13</v>
      </c>
      <c r="D18" s="13">
        <v>11323.14</v>
      </c>
    </row>
    <row r="19" spans="2:9">
      <c r="B19" s="32"/>
      <c r="C19" s="7" t="s">
        <v>14</v>
      </c>
      <c r="D19" s="8">
        <v>1360.32</v>
      </c>
    </row>
    <row r="20" spans="2:9">
      <c r="B20" s="33"/>
      <c r="C20" s="7" t="s">
        <v>15</v>
      </c>
      <c r="D20" s="13">
        <v>288</v>
      </c>
    </row>
    <row r="21" spans="2:9">
      <c r="B21" s="19"/>
      <c r="C21" s="7" t="s">
        <v>35</v>
      </c>
      <c r="D21" s="13">
        <f>SUM(I21+E21+F21+G21+H21)</f>
        <v>60919.34</v>
      </c>
      <c r="E21">
        <v>17808.18</v>
      </c>
      <c r="F21">
        <v>20082.29</v>
      </c>
      <c r="G21">
        <v>8836.26</v>
      </c>
      <c r="H21">
        <v>8744.91</v>
      </c>
      <c r="I21">
        <v>5447.7</v>
      </c>
    </row>
    <row r="22" spans="2:9" ht="14.25" customHeight="1">
      <c r="B22" s="9" t="s">
        <v>16</v>
      </c>
      <c r="C22" s="10" t="s">
        <v>36</v>
      </c>
      <c r="D22" s="20">
        <f>SUM(D24+D23)</f>
        <v>250876.32</v>
      </c>
    </row>
    <row r="23" spans="2:9">
      <c r="B23" s="9"/>
      <c r="C23" s="7" t="s">
        <v>37</v>
      </c>
      <c r="D23" s="13">
        <v>187076.74</v>
      </c>
    </row>
    <row r="24" spans="2:9">
      <c r="B24" s="9"/>
      <c r="C24" s="7" t="s">
        <v>35</v>
      </c>
      <c r="D24" s="13">
        <f>E24+F24+G24+H24+I24</f>
        <v>63799.58</v>
      </c>
      <c r="E24">
        <v>17808.18</v>
      </c>
      <c r="F24">
        <v>23924.26</v>
      </c>
      <c r="G24">
        <v>8793.4500000000007</v>
      </c>
      <c r="H24">
        <v>7385.21</v>
      </c>
      <c r="I24">
        <v>5888.48</v>
      </c>
    </row>
    <row r="25" spans="2:9" ht="28.5">
      <c r="B25" s="15" t="s">
        <v>18</v>
      </c>
      <c r="C25" s="28" t="s">
        <v>19</v>
      </c>
      <c r="D25" s="29">
        <f>SUM(D26:D30)</f>
        <v>212899.97999999998</v>
      </c>
    </row>
    <row r="26" spans="2:9" ht="61.5" customHeight="1">
      <c r="B26" s="16" t="s">
        <v>20</v>
      </c>
      <c r="C26" s="7" t="s">
        <v>21</v>
      </c>
      <c r="D26" s="11">
        <v>169641.51</v>
      </c>
    </row>
    <row r="27" spans="2:9" ht="48.75" customHeight="1">
      <c r="B27" s="17" t="s">
        <v>22</v>
      </c>
      <c r="C27" s="7" t="s">
        <v>23</v>
      </c>
      <c r="D27" s="11">
        <v>15183.08</v>
      </c>
    </row>
    <row r="28" spans="2:9" ht="30">
      <c r="B28" s="17" t="s">
        <v>24</v>
      </c>
      <c r="C28" s="7" t="s">
        <v>25</v>
      </c>
      <c r="D28" s="11">
        <v>21838.93</v>
      </c>
    </row>
    <row r="29" spans="2:9">
      <c r="B29" s="17" t="s">
        <v>26</v>
      </c>
      <c r="C29" s="7" t="s">
        <v>27</v>
      </c>
      <c r="D29" s="11">
        <v>6236.46</v>
      </c>
    </row>
    <row r="30" spans="2:9" ht="16.5" customHeight="1">
      <c r="B30" s="18">
        <v>4</v>
      </c>
      <c r="C30" s="7" t="s">
        <v>28</v>
      </c>
      <c r="D30" s="11">
        <v>0</v>
      </c>
    </row>
    <row r="31" spans="2:9">
      <c r="B31" s="11" t="s">
        <v>61</v>
      </c>
      <c r="C31" s="11" t="s">
        <v>62</v>
      </c>
      <c r="D31" s="30">
        <f>D22-D25</f>
        <v>37976.340000000026</v>
      </c>
    </row>
    <row r="38" spans="1:1" ht="29.25" customHeight="1"/>
    <row r="46" spans="1:1">
      <c r="A46" s="12" t="s">
        <v>29</v>
      </c>
    </row>
    <row r="47" spans="1:1">
      <c r="A47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tabSelected="1" topLeftCell="A19" workbookViewId="0">
      <selection activeCell="C35" sqref="C35"/>
    </sheetView>
  </sheetViews>
  <sheetFormatPr defaultRowHeight="15"/>
  <cols>
    <col min="3" max="3" width="58.7109375" customWidth="1"/>
    <col min="4" max="4" width="13.85546875" customWidth="1"/>
  </cols>
  <sheetData>
    <row r="1" spans="2:7" ht="4.5" customHeight="1"/>
    <row r="2" spans="2:7" ht="15.75">
      <c r="D2" s="1" t="s">
        <v>0</v>
      </c>
      <c r="E2" s="1"/>
    </row>
    <row r="3" spans="2:7" ht="15.75">
      <c r="D3" s="1" t="s">
        <v>1</v>
      </c>
      <c r="E3" s="1"/>
    </row>
    <row r="4" spans="2:7" ht="15.75">
      <c r="D4" s="1" t="s">
        <v>2</v>
      </c>
      <c r="E4" s="1"/>
    </row>
    <row r="5" spans="2:7" ht="15.75">
      <c r="D5" s="1" t="s">
        <v>3</v>
      </c>
      <c r="E5" s="1"/>
    </row>
    <row r="6" spans="2:7" ht="15.75">
      <c r="D6" s="1" t="s">
        <v>4</v>
      </c>
      <c r="E6" s="1"/>
    </row>
    <row r="7" spans="2:7" ht="15.75">
      <c r="D7" s="2"/>
    </row>
    <row r="8" spans="2:7" ht="15.75">
      <c r="C8" s="3" t="s">
        <v>5</v>
      </c>
    </row>
    <row r="9" spans="2:7" ht="15.75">
      <c r="C9" s="3" t="s">
        <v>6</v>
      </c>
    </row>
    <row r="10" spans="2:7" ht="15.75">
      <c r="C10" s="3" t="s">
        <v>56</v>
      </c>
    </row>
    <row r="11" spans="2:7" ht="15.75">
      <c r="C11" s="4"/>
    </row>
    <row r="12" spans="2:7" ht="15.75">
      <c r="B12" s="14" t="s">
        <v>57</v>
      </c>
    </row>
    <row r="13" spans="2:7" ht="11.25" customHeight="1">
      <c r="E13" s="12" t="s">
        <v>58</v>
      </c>
      <c r="F13" s="12" t="s">
        <v>59</v>
      </c>
      <c r="G13" s="12" t="s">
        <v>60</v>
      </c>
    </row>
    <row r="14" spans="2:7" ht="15" hidden="1" customHeight="1">
      <c r="B14" s="5"/>
      <c r="C14" s="5"/>
      <c r="D14" s="5"/>
    </row>
    <row r="15" spans="2:7" ht="21" customHeight="1">
      <c r="B15" s="31" t="s">
        <v>9</v>
      </c>
      <c r="C15" s="6" t="s">
        <v>10</v>
      </c>
      <c r="D15" s="21">
        <f>SUM(D16:D21)</f>
        <v>98106.390000000014</v>
      </c>
    </row>
    <row r="16" spans="2:7">
      <c r="B16" s="32"/>
      <c r="C16" s="7" t="s">
        <v>11</v>
      </c>
      <c r="D16" s="13">
        <v>65536.800000000003</v>
      </c>
    </row>
    <row r="17" spans="2:7">
      <c r="B17" s="32"/>
      <c r="C17" s="7" t="s">
        <v>12</v>
      </c>
      <c r="D17" s="13">
        <v>0</v>
      </c>
    </row>
    <row r="18" spans="2:7">
      <c r="B18" s="32"/>
      <c r="C18" s="7" t="s">
        <v>13</v>
      </c>
      <c r="D18" s="13">
        <v>4244.58</v>
      </c>
    </row>
    <row r="19" spans="2:7">
      <c r="B19" s="32"/>
      <c r="C19" s="7" t="s">
        <v>14</v>
      </c>
      <c r="D19" s="8">
        <v>470.88</v>
      </c>
    </row>
    <row r="20" spans="2:7">
      <c r="B20" s="33"/>
      <c r="C20" s="7" t="s">
        <v>15</v>
      </c>
      <c r="D20" s="13">
        <v>72</v>
      </c>
    </row>
    <row r="21" spans="2:7">
      <c r="B21" s="19"/>
      <c r="C21" s="7" t="s">
        <v>35</v>
      </c>
      <c r="D21" s="13">
        <f>SUM(E21:G21)</f>
        <v>27782.129999999997</v>
      </c>
      <c r="E21">
        <v>7133.16</v>
      </c>
      <c r="F21">
        <v>12953.97</v>
      </c>
      <c r="G21">
        <v>7695</v>
      </c>
    </row>
    <row r="22" spans="2:7" ht="17.25" customHeight="1">
      <c r="B22" s="9" t="s">
        <v>16</v>
      </c>
      <c r="C22" s="10" t="s">
        <v>36</v>
      </c>
      <c r="D22" s="13">
        <f>SUM(D23:D24)</f>
        <v>86469.57</v>
      </c>
    </row>
    <row r="23" spans="2:7">
      <c r="B23" s="9"/>
      <c r="C23" s="7" t="s">
        <v>37</v>
      </c>
      <c r="D23" s="13">
        <v>57305.45</v>
      </c>
    </row>
    <row r="24" spans="2:7">
      <c r="B24" s="9"/>
      <c r="C24" s="7" t="s">
        <v>35</v>
      </c>
      <c r="D24" s="13">
        <f>SUM(E24:G24)</f>
        <v>29164.120000000003</v>
      </c>
      <c r="E24">
        <v>6147.52</v>
      </c>
      <c r="F24">
        <v>15321.6</v>
      </c>
      <c r="G24">
        <v>7695</v>
      </c>
    </row>
    <row r="25" spans="2:7" ht="28.5">
      <c r="B25" s="15" t="s">
        <v>18</v>
      </c>
      <c r="C25" s="10" t="s">
        <v>19</v>
      </c>
      <c r="D25" s="22">
        <f>SUM(D26:D30)</f>
        <v>77170.210000000021</v>
      </c>
    </row>
    <row r="26" spans="2:7" ht="62.25" customHeight="1">
      <c r="B26" s="16" t="s">
        <v>20</v>
      </c>
      <c r="C26" s="7" t="s">
        <v>21</v>
      </c>
      <c r="D26" s="11">
        <v>65820.160000000003</v>
      </c>
    </row>
    <row r="27" spans="2:7" ht="45" customHeight="1">
      <c r="B27" s="17" t="s">
        <v>22</v>
      </c>
      <c r="C27" s="7" t="s">
        <v>23</v>
      </c>
      <c r="D27" s="11">
        <v>4175.38</v>
      </c>
    </row>
    <row r="28" spans="2:7" ht="30">
      <c r="B28" s="17" t="s">
        <v>24</v>
      </c>
      <c r="C28" s="7" t="s">
        <v>25</v>
      </c>
      <c r="D28" s="11">
        <v>5171.82</v>
      </c>
    </row>
    <row r="29" spans="2:7">
      <c r="B29" s="17" t="s">
        <v>26</v>
      </c>
      <c r="C29" s="7" t="s">
        <v>27</v>
      </c>
      <c r="D29" s="11">
        <v>2002.85</v>
      </c>
    </row>
    <row r="30" spans="2:7" ht="16.5" customHeight="1">
      <c r="B30" s="18">
        <v>4</v>
      </c>
      <c r="C30" s="7" t="s">
        <v>28</v>
      </c>
      <c r="D30" s="11">
        <v>0</v>
      </c>
    </row>
    <row r="31" spans="2:7">
      <c r="B31" s="11" t="s">
        <v>61</v>
      </c>
      <c r="C31" s="11" t="s">
        <v>62</v>
      </c>
      <c r="D31" s="30">
        <f>SUM(D22-D25)</f>
        <v>9299.359999999986</v>
      </c>
    </row>
    <row r="38" spans="1:1" ht="30" customHeight="1"/>
    <row r="45" spans="1:1">
      <c r="A45" s="12" t="s">
        <v>29</v>
      </c>
    </row>
    <row r="46" spans="1:1">
      <c r="A46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</vt:lpstr>
      <vt:lpstr>4</vt:lpstr>
      <vt:lpstr>5</vt:lpstr>
      <vt:lpstr>5А</vt:lpstr>
      <vt:lpstr>5Б</vt:lpstr>
      <vt:lpstr>6</vt:lpstr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2015-04-01T10:34:21Z</dcterms:modified>
</cp:coreProperties>
</file>