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90" yWindow="105" windowWidth="15150" windowHeight="8010" activeTab="8"/>
  </bookViews>
  <sheets>
    <sheet name="1" sheetId="40" r:id="rId1"/>
    <sheet name="2а" sheetId="41" r:id="rId2"/>
    <sheet name="3" sheetId="42" r:id="rId3"/>
    <sheet name="4А" sheetId="43" r:id="rId4"/>
    <sheet name="5" sheetId="44" r:id="rId5"/>
    <sheet name="6А" sheetId="45" r:id="rId6"/>
    <sheet name="10А" sheetId="46" r:id="rId7"/>
    <sheet name="12А" sheetId="47" r:id="rId8"/>
    <sheet name="12" sheetId="48" r:id="rId9"/>
  </sheets>
  <calcPr calcId="125725" refMode="R1C1"/>
</workbook>
</file>

<file path=xl/calcChain.xml><?xml version="1.0" encoding="utf-8"?>
<calcChain xmlns="http://schemas.openxmlformats.org/spreadsheetml/2006/main">
  <c r="D28" i="48"/>
  <c r="D28" i="47"/>
  <c r="D28" i="46"/>
  <c r="D28" i="45"/>
  <c r="D28" i="44"/>
  <c r="D28" i="43"/>
  <c r="D28" i="41"/>
  <c r="D31" i="40"/>
  <c r="D28" i="42" l="1"/>
  <c r="D22" i="48"/>
  <c r="D15" i="40" l="1"/>
  <c r="D22"/>
  <c r="D25"/>
  <c r="D22" i="41"/>
  <c r="D22" i="42"/>
  <c r="D22" i="43"/>
  <c r="D22" i="44"/>
  <c r="D22" i="45"/>
  <c r="D22" i="46"/>
  <c r="D22" i="47"/>
  <c r="D15" i="48"/>
  <c r="D15" i="47"/>
  <c r="D15" i="46"/>
  <c r="D15" i="45"/>
  <c r="D15" i="44"/>
  <c r="D15" i="43"/>
  <c r="D15" i="42"/>
  <c r="D15" i="41"/>
</calcChain>
</file>

<file path=xl/sharedStrings.xml><?xml version="1.0" encoding="utf-8"?>
<sst xmlns="http://schemas.openxmlformats.org/spreadsheetml/2006/main" count="303" uniqueCount="56">
  <si>
    <t>УТВЕРЖДАЮ</t>
  </si>
  <si>
    <t xml:space="preserve">Директор </t>
  </si>
  <si>
    <t>ООО «Элевкон»</t>
  </si>
  <si>
    <t>____________ В.И. Гримайло</t>
  </si>
  <si>
    <t>«  16 »  марта   2015 г.</t>
  </si>
  <si>
    <t xml:space="preserve">Отчет  ООО «Элевкон» за 2014 год о расходе средств на содержание </t>
  </si>
  <si>
    <t xml:space="preserve">и текущий ремонт общего имущества многоквартирного дома </t>
  </si>
  <si>
    <t>по адресу: ул. Пушкина, д.1</t>
  </si>
  <si>
    <t>Общая площадь жилых помещений: 4366,6  м2, юрид. Лицо 40,4м2</t>
  </si>
  <si>
    <t>1.</t>
  </si>
  <si>
    <t xml:space="preserve">Начислено всего на содержание МКД, в том числе: </t>
  </si>
  <si>
    <t>ип Жданова</t>
  </si>
  <si>
    <t xml:space="preserve">Содержание и ремонт жилья  </t>
  </si>
  <si>
    <t xml:space="preserve">Наем </t>
  </si>
  <si>
    <t>Вывоз мусора (по графику)</t>
  </si>
  <si>
    <t xml:space="preserve">Обслуживание вне квартирных газовых сетей </t>
  </si>
  <si>
    <t>Антенна</t>
  </si>
  <si>
    <t>юридическое лицо</t>
  </si>
  <si>
    <t>2.</t>
  </si>
  <si>
    <t>Уплачено всего:</t>
  </si>
  <si>
    <t>уплачено</t>
  </si>
  <si>
    <t>3.</t>
  </si>
  <si>
    <t>Фактические расходы на содержание МКД, в том числе</t>
  </si>
  <si>
    <t>3.1.</t>
  </si>
  <si>
    <t xml:space="preserve">Выполнение работ по содержанию придомовой территории, расходы на административно-управленческий персонал, аварийно-диспетчерскую службу, вентиляционные системы и внутридомовое газовое обслуживание. Согласно калькуляции </t>
  </si>
  <si>
    <t>3.2</t>
  </si>
  <si>
    <t xml:space="preserve">Содержание конструктивных элементов и ремонт внутридомового инженерного оборудования. Согласно актов выполненных работ </t>
  </si>
  <si>
    <t>3.3</t>
  </si>
  <si>
    <t xml:space="preserve">Выполнение работ по обслуживанию электорустановок и электрооборудования </t>
  </si>
  <si>
    <t>3.4</t>
  </si>
  <si>
    <t>материалы</t>
  </si>
  <si>
    <t>Капитальный ремонт</t>
  </si>
  <si>
    <t>исп. Экономист</t>
  </si>
  <si>
    <t>тел 8(351)52 4-92-97</t>
  </si>
  <si>
    <t>по адресу: ул. Пушкина, д.2А</t>
  </si>
  <si>
    <t>Общая площадь жилых помещений: 1577,6  м2</t>
  </si>
  <si>
    <t>Уплачено:</t>
  </si>
  <si>
    <t>по адресу: ул. Пушкина, д.3</t>
  </si>
  <si>
    <t>Общая площадь жилых помещений: 2831,5  м2</t>
  </si>
  <si>
    <t xml:space="preserve">Обслуживание внеквартирных газовых сетей </t>
  </si>
  <si>
    <t>по адресу: ул. Пушкина, д.4А</t>
  </si>
  <si>
    <t>Общая площадь жилых помещений: 1149,7  м2</t>
  </si>
  <si>
    <t>по адресу: ул. Пушкина, д.5</t>
  </si>
  <si>
    <t>Общая площадь жилых помещений: 4324,5  м2</t>
  </si>
  <si>
    <t>по адресу: ул. Пушкина, д.6А</t>
  </si>
  <si>
    <t>Общая площадь жилых помещений: 1157,7  м2</t>
  </si>
  <si>
    <t>по адресу: ул. Пушкина, д.10А</t>
  </si>
  <si>
    <t>Общая площадь жилых помещений: 1146,9  м2</t>
  </si>
  <si>
    <t>по адресу: ул. Пушкина, д.12А</t>
  </si>
  <si>
    <t>Общая площадь жилых помещений: 1152,2  м2</t>
  </si>
  <si>
    <t>по адресу: ул. Пушкина, д.12</t>
  </si>
  <si>
    <t>Общая площадь жилых помещений: 637,9  м2, юрид лицо 114,7м2</t>
  </si>
  <si>
    <t>юр. лицу не начислялось</t>
  </si>
  <si>
    <t>ип Поберей</t>
  </si>
  <si>
    <t>5.</t>
  </si>
  <si>
    <t xml:space="preserve">Результат по 2014году (экономия / - перерерасход  ) 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</si>
</sst>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3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rgb="FFFF0000"/>
      <name val="Times New Roman"/>
      <family val="1"/>
      <charset val="204"/>
    </font>
    <font>
      <b/>
      <sz val="11"/>
      <color theme="3"/>
      <name val="Times New Roman"/>
      <family val="1"/>
      <charset val="204"/>
    </font>
    <font>
      <sz val="11"/>
      <color theme="9" tint="0.79998168889431442"/>
      <name val="Calibri"/>
      <family val="2"/>
      <charset val="204"/>
      <scheme val="minor"/>
    </font>
    <font>
      <sz val="8"/>
      <color theme="9" tint="0.7999816888943144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1" xfId="0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4" fillId="0" borderId="1" xfId="0" applyFont="1" applyBorder="1" applyAlignment="1">
      <alignment vertical="top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4" fillId="0" borderId="1" xfId="0" applyFont="1" applyBorder="1"/>
    <xf numFmtId="0" fontId="7" fillId="0" borderId="0" xfId="0" applyFont="1"/>
    <xf numFmtId="2" fontId="6" fillId="0" borderId="1" xfId="0" applyNumberFormat="1" applyFont="1" applyBorder="1"/>
    <xf numFmtId="0" fontId="0" fillId="0" borderId="0" xfId="0" applyAlignment="1">
      <alignment horizontal="right"/>
    </xf>
    <xf numFmtId="0" fontId="8" fillId="0" borderId="0" xfId="0" applyFont="1"/>
    <xf numFmtId="0" fontId="9" fillId="0" borderId="0" xfId="0" applyFont="1"/>
    <xf numFmtId="0" fontId="4" fillId="0" borderId="1" xfId="0" applyNumberFormat="1" applyFont="1" applyBorder="1" applyAlignment="1">
      <alignment vertical="top" wrapText="1"/>
    </xf>
    <xf numFmtId="0" fontId="4" fillId="0" borderId="2" xfId="0" applyNumberFormat="1" applyFont="1" applyBorder="1" applyAlignment="1">
      <alignment vertical="top" wrapText="1"/>
    </xf>
    <xf numFmtId="49" fontId="4" fillId="0" borderId="1" xfId="0" applyNumberFormat="1" applyFont="1" applyBorder="1" applyAlignment="1">
      <alignment vertical="top" wrapText="1"/>
    </xf>
    <xf numFmtId="0" fontId="4" fillId="0" borderId="1" xfId="0" applyFont="1" applyBorder="1" applyAlignment="1">
      <alignment horizontal="left"/>
    </xf>
    <xf numFmtId="0" fontId="4" fillId="0" borderId="1" xfId="0" applyNumberFormat="1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center" wrapText="1"/>
    </xf>
    <xf numFmtId="0" fontId="10" fillId="0" borderId="1" xfId="0" applyFont="1" applyBorder="1"/>
    <xf numFmtId="2" fontId="5" fillId="0" borderId="1" xfId="0" applyNumberFormat="1" applyFont="1" applyBorder="1" applyAlignment="1">
      <alignment horizontal="center" wrapText="1"/>
    </xf>
    <xf numFmtId="2" fontId="11" fillId="0" borderId="1" xfId="0" applyNumberFormat="1" applyFont="1" applyBorder="1"/>
    <xf numFmtId="0" fontId="12" fillId="2" borderId="0" xfId="0" applyFont="1" applyFill="1"/>
    <xf numFmtId="0" fontId="13" fillId="2" borderId="0" xfId="0" applyFont="1" applyFill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2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E47"/>
  <sheetViews>
    <sheetView topLeftCell="A17" workbookViewId="0">
      <selection activeCell="D32" sqref="D32"/>
    </sheetView>
  </sheetViews>
  <sheetFormatPr defaultRowHeight="15"/>
  <cols>
    <col min="3" max="3" width="58.7109375" customWidth="1"/>
    <col min="4" max="4" width="13.85546875" customWidth="1"/>
  </cols>
  <sheetData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C6" s="13"/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7</v>
      </c>
    </row>
    <row r="11" spans="2:5" ht="15.75">
      <c r="C11" s="4"/>
    </row>
    <row r="12" spans="2:5" ht="15.75">
      <c r="B12" s="4" t="s">
        <v>8</v>
      </c>
    </row>
    <row r="14" spans="2:5">
      <c r="B14" s="5"/>
      <c r="C14" s="5"/>
      <c r="D14" s="5"/>
    </row>
    <row r="15" spans="2:5">
      <c r="B15" s="27" t="s">
        <v>9</v>
      </c>
      <c r="C15" s="6" t="s">
        <v>10</v>
      </c>
      <c r="D15" s="23">
        <f>SUM(D16:D21)</f>
        <v>552357.06999999995</v>
      </c>
      <c r="E15" t="s">
        <v>11</v>
      </c>
    </row>
    <row r="16" spans="2:5">
      <c r="B16" s="28"/>
      <c r="C16" s="7" t="s">
        <v>12</v>
      </c>
      <c r="D16" s="12">
        <v>510736.25</v>
      </c>
    </row>
    <row r="17" spans="2:5">
      <c r="B17" s="28"/>
      <c r="C17" s="7" t="s">
        <v>13</v>
      </c>
      <c r="D17" s="12">
        <v>225.42</v>
      </c>
    </row>
    <row r="18" spans="2:5">
      <c r="B18" s="28"/>
      <c r="C18" s="7" t="s">
        <v>14</v>
      </c>
      <c r="D18" s="12">
        <v>31329.81</v>
      </c>
    </row>
    <row r="19" spans="2:5">
      <c r="B19" s="28"/>
      <c r="C19" s="7" t="s">
        <v>15</v>
      </c>
      <c r="D19" s="12">
        <v>5054.09</v>
      </c>
    </row>
    <row r="20" spans="2:5">
      <c r="B20" s="29"/>
      <c r="C20" s="7" t="s">
        <v>16</v>
      </c>
      <c r="D20" s="12">
        <v>258</v>
      </c>
    </row>
    <row r="21" spans="2:5">
      <c r="B21" s="21"/>
      <c r="C21" s="7" t="s">
        <v>17</v>
      </c>
      <c r="D21" s="12">
        <v>4753.5</v>
      </c>
      <c r="E21" s="12">
        <v>4753.5</v>
      </c>
    </row>
    <row r="22" spans="2:5" ht="15" customHeight="1">
      <c r="B22" s="8" t="s">
        <v>18</v>
      </c>
      <c r="C22" s="9" t="s">
        <v>19</v>
      </c>
      <c r="D22" s="24">
        <f>SUM(D23:D24)</f>
        <v>518562.01999999996</v>
      </c>
    </row>
    <row r="23" spans="2:5">
      <c r="B23" s="8"/>
      <c r="C23" s="7" t="s">
        <v>20</v>
      </c>
      <c r="D23" s="12">
        <v>515462.11</v>
      </c>
    </row>
    <row r="24" spans="2:5">
      <c r="B24" s="8"/>
      <c r="C24" s="7" t="s">
        <v>17</v>
      </c>
      <c r="D24" s="12">
        <v>3099.91</v>
      </c>
      <c r="E24" s="12">
        <v>3099.91</v>
      </c>
    </row>
    <row r="25" spans="2:5" ht="28.5">
      <c r="B25" s="16" t="s">
        <v>21</v>
      </c>
      <c r="C25" s="9" t="s">
        <v>22</v>
      </c>
      <c r="D25" s="22">
        <f>SUM(D26:D30)</f>
        <v>457655.58999999997</v>
      </c>
    </row>
    <row r="26" spans="2:5" ht="63" customHeight="1">
      <c r="B26" s="17" t="s">
        <v>23</v>
      </c>
      <c r="C26" s="7" t="s">
        <v>24</v>
      </c>
      <c r="D26" s="10">
        <v>385954.23</v>
      </c>
    </row>
    <row r="27" spans="2:5" ht="47.25" customHeight="1">
      <c r="B27" s="18" t="s">
        <v>25</v>
      </c>
      <c r="C27" s="7" t="s">
        <v>26</v>
      </c>
      <c r="D27" s="10">
        <v>50990.38</v>
      </c>
    </row>
    <row r="28" spans="2:5" ht="30">
      <c r="B28" s="18" t="s">
        <v>27</v>
      </c>
      <c r="C28" s="7" t="s">
        <v>28</v>
      </c>
      <c r="D28" s="10">
        <v>20710.98</v>
      </c>
    </row>
    <row r="29" spans="2:5">
      <c r="B29" s="18" t="s">
        <v>29</v>
      </c>
      <c r="C29" s="7" t="s">
        <v>30</v>
      </c>
      <c r="D29" s="10"/>
    </row>
    <row r="30" spans="2:5" ht="15" customHeight="1">
      <c r="B30" s="19">
        <v>4</v>
      </c>
      <c r="C30" s="7" t="s">
        <v>31</v>
      </c>
      <c r="D30" s="10">
        <v>0</v>
      </c>
    </row>
    <row r="31" spans="2:5">
      <c r="B31" s="10" t="s">
        <v>54</v>
      </c>
      <c r="C31" s="10" t="s">
        <v>55</v>
      </c>
      <c r="D31" s="30">
        <f>D22-D25</f>
        <v>60906.429999999993</v>
      </c>
    </row>
    <row r="38" spans="1:1" ht="30" customHeight="1"/>
    <row r="46" spans="1:1">
      <c r="A46" s="11" t="s">
        <v>32</v>
      </c>
    </row>
    <row r="47" spans="1:1">
      <c r="A47" s="11" t="s">
        <v>33</v>
      </c>
    </row>
  </sheetData>
  <mergeCells count="1">
    <mergeCell ref="B15:B20"/>
  </mergeCells>
  <pageMargins left="0.70866141732283472" right="0.70866141732283472" top="0.74803149606299213" bottom="0.74803149606299213" header="0.31496062992125984" footer="0.31496062992125984"/>
  <pageSetup paperSize="9" scale="7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E47"/>
  <sheetViews>
    <sheetView topLeftCell="A14" workbookViewId="0">
      <selection activeCell="D29" sqref="D29"/>
    </sheetView>
  </sheetViews>
  <sheetFormatPr defaultRowHeight="15"/>
  <cols>
    <col min="3" max="3" width="58.7109375" customWidth="1"/>
    <col min="4" max="4" width="13.85546875" customWidth="1"/>
  </cols>
  <sheetData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C6" s="13"/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34</v>
      </c>
    </row>
    <row r="11" spans="2:5" ht="15.75">
      <c r="C11" s="4"/>
    </row>
    <row r="12" spans="2:5" ht="15.75">
      <c r="B12" s="4" t="s">
        <v>35</v>
      </c>
    </row>
    <row r="14" spans="2:5">
      <c r="B14" s="5"/>
      <c r="C14" s="5"/>
      <c r="D14" s="5"/>
    </row>
    <row r="15" spans="2:5">
      <c r="B15" s="27" t="s">
        <v>9</v>
      </c>
      <c r="C15" s="6" t="s">
        <v>10</v>
      </c>
      <c r="D15" s="6">
        <f>SUM(D16:D20)</f>
        <v>199608.61000000002</v>
      </c>
    </row>
    <row r="16" spans="2:5">
      <c r="B16" s="28"/>
      <c r="C16" s="7" t="s">
        <v>12</v>
      </c>
      <c r="D16" s="12">
        <v>185620.51</v>
      </c>
    </row>
    <row r="17" spans="2:4">
      <c r="B17" s="28"/>
      <c r="C17" s="7" t="s">
        <v>13</v>
      </c>
      <c r="D17" s="12">
        <v>304.98</v>
      </c>
    </row>
    <row r="18" spans="2:4">
      <c r="B18" s="28"/>
      <c r="C18" s="7" t="s">
        <v>14</v>
      </c>
      <c r="D18" s="12">
        <v>12021.84</v>
      </c>
    </row>
    <row r="19" spans="2:4">
      <c r="B19" s="28"/>
      <c r="C19" s="7" t="s">
        <v>15</v>
      </c>
      <c r="D19" s="12">
        <v>1517.28</v>
      </c>
    </row>
    <row r="20" spans="2:4">
      <c r="B20" s="29"/>
      <c r="C20" s="7" t="s">
        <v>16</v>
      </c>
      <c r="D20" s="12">
        <v>144</v>
      </c>
    </row>
    <row r="21" spans="2:4">
      <c r="B21" s="8" t="s">
        <v>18</v>
      </c>
      <c r="C21" s="7" t="s">
        <v>36</v>
      </c>
      <c r="D21" s="12">
        <v>191572.88</v>
      </c>
    </row>
    <row r="22" spans="2:4" ht="14.25" customHeight="1">
      <c r="B22" s="16" t="s">
        <v>21</v>
      </c>
      <c r="C22" s="9" t="s">
        <v>22</v>
      </c>
      <c r="D22" s="22">
        <f>SUM(D23:D27)</f>
        <v>221236.58</v>
      </c>
    </row>
    <row r="23" spans="2:4" ht="60">
      <c r="B23" s="17" t="s">
        <v>23</v>
      </c>
      <c r="C23" s="7" t="s">
        <v>24</v>
      </c>
      <c r="D23" s="10">
        <v>138166.69</v>
      </c>
    </row>
    <row r="24" spans="2:4" ht="45" customHeight="1">
      <c r="B24" s="18" t="s">
        <v>25</v>
      </c>
      <c r="C24" s="7" t="s">
        <v>26</v>
      </c>
      <c r="D24" s="10">
        <v>75577.789999999994</v>
      </c>
    </row>
    <row r="25" spans="2:4" ht="31.5" customHeight="1">
      <c r="B25" s="18" t="s">
        <v>27</v>
      </c>
      <c r="C25" s="7" t="s">
        <v>28</v>
      </c>
      <c r="D25" s="10">
        <v>7492.1</v>
      </c>
    </row>
    <row r="26" spans="2:4">
      <c r="B26" s="18" t="s">
        <v>29</v>
      </c>
      <c r="C26" s="7" t="s">
        <v>30</v>
      </c>
      <c r="D26" s="10"/>
    </row>
    <row r="27" spans="2:4">
      <c r="B27" s="19">
        <v>4</v>
      </c>
      <c r="C27" s="7" t="s">
        <v>31</v>
      </c>
      <c r="D27" s="10">
        <v>0</v>
      </c>
    </row>
    <row r="28" spans="2:4">
      <c r="B28" s="10" t="s">
        <v>54</v>
      </c>
      <c r="C28" s="10" t="s">
        <v>55</v>
      </c>
      <c r="D28" s="30">
        <f>D21-D22</f>
        <v>-29663.699999999983</v>
      </c>
    </row>
    <row r="30" spans="2:4" ht="62.25" customHeight="1"/>
    <row r="38" spans="1:1" ht="30.75" customHeight="1"/>
    <row r="46" spans="1:1">
      <c r="A46" s="11" t="s">
        <v>32</v>
      </c>
    </row>
    <row r="47" spans="1:1">
      <c r="A47" s="11" t="s">
        <v>33</v>
      </c>
    </row>
  </sheetData>
  <mergeCells count="1">
    <mergeCell ref="B15:B20"/>
  </mergeCells>
  <pageMargins left="0.70866141732283472" right="0.70866141732283472" top="0.74803149606299213" bottom="0.74803149606299213" header="0.31496062992125984" footer="0.31496062992125984"/>
  <pageSetup paperSize="9" scale="87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2:E47"/>
  <sheetViews>
    <sheetView topLeftCell="A19" workbookViewId="0">
      <selection activeCell="D28" sqref="D28"/>
    </sheetView>
  </sheetViews>
  <sheetFormatPr defaultRowHeight="15"/>
  <cols>
    <col min="3" max="3" width="58.7109375" customWidth="1"/>
    <col min="4" max="4" width="13.85546875" customWidth="1"/>
  </cols>
  <sheetData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C6" s="13"/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37</v>
      </c>
    </row>
    <row r="11" spans="2:5" ht="15.75">
      <c r="C11" s="4"/>
    </row>
    <row r="12" spans="2:5" ht="15.75">
      <c r="B12" s="4" t="s">
        <v>38</v>
      </c>
    </row>
    <row r="14" spans="2:5">
      <c r="B14" s="5"/>
      <c r="C14" s="5"/>
      <c r="D14" s="5"/>
    </row>
    <row r="15" spans="2:5">
      <c r="B15" s="27" t="s">
        <v>9</v>
      </c>
      <c r="C15" s="6" t="s">
        <v>10</v>
      </c>
      <c r="D15" s="6">
        <f>SUM(D16:D20)</f>
        <v>357847.66</v>
      </c>
    </row>
    <row r="16" spans="2:5">
      <c r="B16" s="28"/>
      <c r="C16" s="7" t="s">
        <v>12</v>
      </c>
      <c r="D16" s="12">
        <v>333132.93</v>
      </c>
    </row>
    <row r="17" spans="2:4">
      <c r="B17" s="28"/>
      <c r="C17" s="7" t="s">
        <v>13</v>
      </c>
      <c r="D17" s="12">
        <v>0</v>
      </c>
    </row>
    <row r="18" spans="2:4">
      <c r="B18" s="28"/>
      <c r="C18" s="7" t="s">
        <v>14</v>
      </c>
      <c r="D18" s="12">
        <v>21575.53</v>
      </c>
    </row>
    <row r="19" spans="2:4">
      <c r="B19" s="28"/>
      <c r="C19" s="7" t="s">
        <v>39</v>
      </c>
      <c r="D19" s="12">
        <v>3139.2</v>
      </c>
    </row>
    <row r="20" spans="2:4">
      <c r="B20" s="29"/>
      <c r="C20" s="7" t="s">
        <v>16</v>
      </c>
      <c r="D20" s="12">
        <v>0</v>
      </c>
    </row>
    <row r="21" spans="2:4">
      <c r="B21" s="8" t="s">
        <v>18</v>
      </c>
      <c r="C21" s="7" t="s">
        <v>36</v>
      </c>
      <c r="D21" s="24">
        <v>337784.55</v>
      </c>
    </row>
    <row r="22" spans="2:4" ht="14.25" customHeight="1">
      <c r="B22" s="16" t="s">
        <v>21</v>
      </c>
      <c r="C22" s="9" t="s">
        <v>22</v>
      </c>
      <c r="D22" s="22">
        <f>SUM(D23:D27)</f>
        <v>298650.99</v>
      </c>
    </row>
    <row r="23" spans="2:4" ht="65.25" customHeight="1">
      <c r="B23" s="17" t="s">
        <v>23</v>
      </c>
      <c r="C23" s="7" t="s">
        <v>24</v>
      </c>
      <c r="D23" s="10">
        <v>247978.23999999999</v>
      </c>
    </row>
    <row r="24" spans="2:4" ht="45" customHeight="1">
      <c r="B24" s="18" t="s">
        <v>25</v>
      </c>
      <c r="C24" s="7" t="s">
        <v>26</v>
      </c>
      <c r="D24" s="10">
        <v>32308.95</v>
      </c>
    </row>
    <row r="25" spans="2:4" ht="31.5" customHeight="1">
      <c r="B25" s="18" t="s">
        <v>27</v>
      </c>
      <c r="C25" s="7" t="s">
        <v>28</v>
      </c>
      <c r="D25" s="10">
        <v>13119.45</v>
      </c>
    </row>
    <row r="26" spans="2:4">
      <c r="B26" s="18" t="s">
        <v>29</v>
      </c>
      <c r="C26" s="7" t="s">
        <v>30</v>
      </c>
      <c r="D26" s="10">
        <v>5244.35</v>
      </c>
    </row>
    <row r="27" spans="2:4">
      <c r="B27" s="19">
        <v>4</v>
      </c>
      <c r="C27" s="7" t="s">
        <v>31</v>
      </c>
      <c r="D27" s="10">
        <v>0</v>
      </c>
    </row>
    <row r="28" spans="2:4">
      <c r="B28" s="10" t="s">
        <v>54</v>
      </c>
      <c r="C28" s="10" t="s">
        <v>55</v>
      </c>
      <c r="D28" s="30">
        <f>D21-D22</f>
        <v>39133.56</v>
      </c>
    </row>
    <row r="30" spans="2:4" ht="76.5" customHeight="1"/>
    <row r="38" spans="1:1" ht="30" customHeight="1"/>
    <row r="46" spans="1:1">
      <c r="A46" s="11" t="s">
        <v>32</v>
      </c>
    </row>
    <row r="47" spans="1:1">
      <c r="A47" s="11" t="s">
        <v>33</v>
      </c>
    </row>
  </sheetData>
  <mergeCells count="1">
    <mergeCell ref="B15:B20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E47"/>
  <sheetViews>
    <sheetView topLeftCell="A14" workbookViewId="0">
      <selection activeCell="D29" sqref="D29"/>
    </sheetView>
  </sheetViews>
  <sheetFormatPr defaultRowHeight="15"/>
  <cols>
    <col min="3" max="3" width="58.7109375" customWidth="1"/>
    <col min="4" max="4" width="13.85546875" customWidth="1"/>
  </cols>
  <sheetData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C6" s="13"/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40</v>
      </c>
    </row>
    <row r="11" spans="2:5" ht="15.75">
      <c r="C11" s="4"/>
    </row>
    <row r="12" spans="2:5" ht="15.75">
      <c r="B12" s="4" t="s">
        <v>41</v>
      </c>
    </row>
    <row r="14" spans="2:5">
      <c r="B14" s="5"/>
      <c r="C14" s="5"/>
      <c r="D14" s="5"/>
    </row>
    <row r="15" spans="2:5">
      <c r="B15" s="27" t="s">
        <v>9</v>
      </c>
      <c r="C15" s="6" t="s">
        <v>10</v>
      </c>
      <c r="D15" s="6">
        <f>SUM(D16:D20)</f>
        <v>144629.87000000002</v>
      </c>
    </row>
    <row r="16" spans="2:5">
      <c r="B16" s="28"/>
      <c r="C16" s="7" t="s">
        <v>12</v>
      </c>
      <c r="D16" s="12">
        <v>133976.65</v>
      </c>
    </row>
    <row r="17" spans="2:4">
      <c r="B17" s="28"/>
      <c r="C17" s="7" t="s">
        <v>13</v>
      </c>
      <c r="D17" s="12">
        <v>730.35</v>
      </c>
    </row>
    <row r="18" spans="2:4">
      <c r="B18" s="28"/>
      <c r="C18" s="7" t="s">
        <v>14</v>
      </c>
      <c r="D18" s="12">
        <v>8676.89</v>
      </c>
    </row>
    <row r="19" spans="2:4">
      <c r="B19" s="28"/>
      <c r="C19" s="7" t="s">
        <v>39</v>
      </c>
      <c r="D19" s="12">
        <v>1245.98</v>
      </c>
    </row>
    <row r="20" spans="2:4">
      <c r="B20" s="29"/>
      <c r="C20" s="7" t="s">
        <v>16</v>
      </c>
      <c r="D20" s="12">
        <v>0</v>
      </c>
    </row>
    <row r="21" spans="2:4">
      <c r="B21" s="8" t="s">
        <v>18</v>
      </c>
      <c r="C21" s="7" t="s">
        <v>36</v>
      </c>
      <c r="D21" s="24">
        <v>122491.18</v>
      </c>
    </row>
    <row r="22" spans="2:4" ht="15.75" customHeight="1">
      <c r="B22" s="20" t="s">
        <v>21</v>
      </c>
      <c r="C22" s="9" t="s">
        <v>22</v>
      </c>
      <c r="D22" s="22">
        <f>SUM(D23:D27)</f>
        <v>116263.3</v>
      </c>
    </row>
    <row r="23" spans="2:4" ht="64.5" customHeight="1">
      <c r="B23" s="17" t="s">
        <v>23</v>
      </c>
      <c r="C23" s="7" t="s">
        <v>24</v>
      </c>
      <c r="D23" s="10">
        <v>100692.92</v>
      </c>
    </row>
    <row r="24" spans="2:4" ht="45" customHeight="1">
      <c r="B24" s="18" t="s">
        <v>25</v>
      </c>
      <c r="C24" s="7" t="s">
        <v>26</v>
      </c>
      <c r="D24" s="10">
        <v>6489.61</v>
      </c>
    </row>
    <row r="25" spans="2:4" ht="31.5" customHeight="1">
      <c r="B25" s="18" t="s">
        <v>27</v>
      </c>
      <c r="C25" s="7" t="s">
        <v>28</v>
      </c>
      <c r="D25" s="10">
        <v>8597.7000000000007</v>
      </c>
    </row>
    <row r="26" spans="2:4">
      <c r="B26" s="18" t="s">
        <v>29</v>
      </c>
      <c r="C26" s="7" t="s">
        <v>30</v>
      </c>
      <c r="D26" s="10">
        <v>483.07</v>
      </c>
    </row>
    <row r="27" spans="2:4">
      <c r="B27" s="19">
        <v>4</v>
      </c>
      <c r="C27" s="7" t="s">
        <v>31</v>
      </c>
      <c r="D27" s="10">
        <v>0</v>
      </c>
    </row>
    <row r="28" spans="2:4">
      <c r="B28" s="10" t="s">
        <v>54</v>
      </c>
      <c r="C28" s="10" t="s">
        <v>55</v>
      </c>
      <c r="D28" s="30">
        <f>D21-D22</f>
        <v>6227.8799999999901</v>
      </c>
    </row>
    <row r="30" spans="2:4" ht="61.5" customHeight="1"/>
    <row r="38" spans="1:1" ht="30" customHeight="1"/>
    <row r="46" spans="1:1">
      <c r="A46" s="11" t="s">
        <v>32</v>
      </c>
    </row>
    <row r="47" spans="1:1">
      <c r="A47" s="11" t="s">
        <v>33</v>
      </c>
    </row>
  </sheetData>
  <mergeCells count="1">
    <mergeCell ref="B15:B20"/>
  </mergeCells>
  <pageMargins left="0.70866141732283472" right="0.70866141732283472" top="0.74803149606299213" bottom="0.74803149606299213" header="0.31496062992125984" footer="0.31496062992125984"/>
  <pageSetup paperSize="9" scale="87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2:E47"/>
  <sheetViews>
    <sheetView topLeftCell="A14" workbookViewId="0">
      <selection activeCell="D30" sqref="D30"/>
    </sheetView>
  </sheetViews>
  <sheetFormatPr defaultRowHeight="15"/>
  <cols>
    <col min="3" max="3" width="58.7109375" customWidth="1"/>
    <col min="4" max="4" width="13.85546875" customWidth="1"/>
  </cols>
  <sheetData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C6" s="13"/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42</v>
      </c>
    </row>
    <row r="11" spans="2:5" ht="15.75">
      <c r="C11" s="4"/>
    </row>
    <row r="12" spans="2:5" ht="15.75">
      <c r="B12" s="4" t="s">
        <v>43</v>
      </c>
    </row>
    <row r="14" spans="2:5">
      <c r="B14" s="5"/>
      <c r="C14" s="5"/>
      <c r="D14" s="5"/>
    </row>
    <row r="15" spans="2:5">
      <c r="B15" s="27" t="s">
        <v>9</v>
      </c>
      <c r="C15" s="6" t="s">
        <v>10</v>
      </c>
      <c r="D15" s="6">
        <f>SUM(D16:D20)</f>
        <v>546590.16</v>
      </c>
    </row>
    <row r="16" spans="2:5">
      <c r="B16" s="28"/>
      <c r="C16" s="7" t="s">
        <v>12</v>
      </c>
      <c r="D16" s="12">
        <v>508844.4</v>
      </c>
    </row>
    <row r="17" spans="2:4">
      <c r="B17" s="28"/>
      <c r="C17" s="7" t="s">
        <v>13</v>
      </c>
      <c r="D17" s="12">
        <v>310.86</v>
      </c>
    </row>
    <row r="18" spans="2:4">
      <c r="B18" s="28"/>
      <c r="C18" s="7" t="s">
        <v>14</v>
      </c>
      <c r="D18" s="12">
        <v>32955.300000000003</v>
      </c>
    </row>
    <row r="19" spans="2:4">
      <c r="B19" s="28"/>
      <c r="C19" s="7" t="s">
        <v>39</v>
      </c>
      <c r="D19" s="12">
        <v>4185.6000000000004</v>
      </c>
    </row>
    <row r="20" spans="2:4">
      <c r="B20" s="29"/>
      <c r="C20" s="7" t="s">
        <v>16</v>
      </c>
      <c r="D20" s="12">
        <v>294</v>
      </c>
    </row>
    <row r="21" spans="2:4">
      <c r="B21" s="8" t="s">
        <v>18</v>
      </c>
      <c r="C21" s="7" t="s">
        <v>36</v>
      </c>
      <c r="D21" s="24">
        <v>528323.48</v>
      </c>
    </row>
    <row r="22" spans="2:4" ht="16.5" customHeight="1">
      <c r="B22" s="16" t="s">
        <v>21</v>
      </c>
      <c r="C22" s="9" t="s">
        <v>22</v>
      </c>
      <c r="D22" s="22">
        <f>SUM(D23:D27)</f>
        <v>455507.13999999996</v>
      </c>
    </row>
    <row r="23" spans="2:4" ht="60">
      <c r="B23" s="17" t="s">
        <v>23</v>
      </c>
      <c r="C23" s="7" t="s">
        <v>24</v>
      </c>
      <c r="D23" s="10">
        <v>378746.72</v>
      </c>
    </row>
    <row r="24" spans="2:4" ht="46.5" customHeight="1">
      <c r="B24" s="18" t="s">
        <v>25</v>
      </c>
      <c r="C24" s="7" t="s">
        <v>26</v>
      </c>
      <c r="D24" s="10">
        <v>58113.07</v>
      </c>
    </row>
    <row r="25" spans="2:4" ht="32.25" customHeight="1">
      <c r="B25" s="18" t="s">
        <v>27</v>
      </c>
      <c r="C25" s="7" t="s">
        <v>28</v>
      </c>
      <c r="D25" s="10">
        <v>18647.349999999999</v>
      </c>
    </row>
    <row r="26" spans="2:4">
      <c r="B26" s="18" t="s">
        <v>29</v>
      </c>
      <c r="C26" s="7" t="s">
        <v>30</v>
      </c>
      <c r="D26" s="10"/>
    </row>
    <row r="27" spans="2:4">
      <c r="B27" s="19">
        <v>4</v>
      </c>
      <c r="C27" s="7" t="s">
        <v>31</v>
      </c>
      <c r="D27" s="10">
        <v>0</v>
      </c>
    </row>
    <row r="28" spans="2:4">
      <c r="B28" s="10" t="s">
        <v>54</v>
      </c>
      <c r="C28" s="10" t="s">
        <v>55</v>
      </c>
      <c r="D28" s="30">
        <f>D21-D22</f>
        <v>72816.340000000026</v>
      </c>
    </row>
    <row r="30" spans="2:4" ht="61.5" customHeight="1"/>
    <row r="38" spans="1:1" ht="30" customHeight="1"/>
    <row r="46" spans="1:1">
      <c r="A46" s="11" t="s">
        <v>32</v>
      </c>
    </row>
    <row r="47" spans="1:1">
      <c r="A47" s="11" t="s">
        <v>33</v>
      </c>
    </row>
  </sheetData>
  <mergeCells count="1">
    <mergeCell ref="B15:B20"/>
  </mergeCells>
  <pageMargins left="0.70866141732283472" right="0.70866141732283472" top="0.74803149606299213" bottom="0.74803149606299213" header="0.31496062992125984" footer="0.31496062992125984"/>
  <pageSetup paperSize="9" scale="84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2:E46"/>
  <sheetViews>
    <sheetView topLeftCell="A19" workbookViewId="0">
      <selection activeCell="D29" sqref="D29"/>
    </sheetView>
  </sheetViews>
  <sheetFormatPr defaultRowHeight="15"/>
  <cols>
    <col min="3" max="3" width="58.7109375" customWidth="1"/>
    <col min="4" max="4" width="13.85546875" customWidth="1"/>
  </cols>
  <sheetData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C6" s="13"/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44</v>
      </c>
    </row>
    <row r="11" spans="2:5" ht="15.75">
      <c r="C11" s="4"/>
    </row>
    <row r="12" spans="2:5" ht="15.75">
      <c r="B12" s="4" t="s">
        <v>45</v>
      </c>
    </row>
    <row r="14" spans="2:5">
      <c r="B14" s="5"/>
      <c r="C14" s="5"/>
      <c r="D14" s="5"/>
    </row>
    <row r="15" spans="2:5">
      <c r="B15" s="27" t="s">
        <v>9</v>
      </c>
      <c r="C15" s="6" t="s">
        <v>10</v>
      </c>
      <c r="D15" s="6">
        <f>SUM(D16:D20)</f>
        <v>144132.81</v>
      </c>
    </row>
    <row r="16" spans="2:5">
      <c r="B16" s="28"/>
      <c r="C16" s="7" t="s">
        <v>12</v>
      </c>
      <c r="D16" s="12">
        <v>133414.79999999999</v>
      </c>
    </row>
    <row r="17" spans="2:4">
      <c r="B17" s="28"/>
      <c r="C17" s="7" t="s">
        <v>13</v>
      </c>
      <c r="D17" s="12">
        <v>821.67</v>
      </c>
    </row>
    <row r="18" spans="2:4">
      <c r="B18" s="28"/>
      <c r="C18" s="7" t="s">
        <v>14</v>
      </c>
      <c r="D18" s="12">
        <v>8640.66</v>
      </c>
    </row>
    <row r="19" spans="2:4">
      <c r="B19" s="28"/>
      <c r="C19" s="7" t="s">
        <v>39</v>
      </c>
      <c r="D19" s="12">
        <v>1255.68</v>
      </c>
    </row>
    <row r="20" spans="2:4">
      <c r="B20" s="29"/>
      <c r="C20" s="7" t="s">
        <v>16</v>
      </c>
      <c r="D20" s="12">
        <v>0</v>
      </c>
    </row>
    <row r="21" spans="2:4">
      <c r="B21" s="8" t="s">
        <v>18</v>
      </c>
      <c r="C21" s="7" t="s">
        <v>36</v>
      </c>
      <c r="D21" s="24">
        <v>147079.57999999999</v>
      </c>
    </row>
    <row r="22" spans="2:4" ht="15" customHeight="1">
      <c r="B22" s="16" t="s">
        <v>21</v>
      </c>
      <c r="C22" s="9" t="s">
        <v>22</v>
      </c>
      <c r="D22" s="22">
        <f>SUM(D23:D27)</f>
        <v>134211.47</v>
      </c>
    </row>
    <row r="23" spans="2:4" ht="60">
      <c r="B23" s="17" t="s">
        <v>23</v>
      </c>
      <c r="C23" s="7" t="s">
        <v>24</v>
      </c>
      <c r="D23" s="10">
        <v>101393.53</v>
      </c>
    </row>
    <row r="24" spans="2:4" ht="45">
      <c r="B24" s="18" t="s">
        <v>25</v>
      </c>
      <c r="C24" s="7" t="s">
        <v>26</v>
      </c>
      <c r="D24" s="10">
        <v>22307.7</v>
      </c>
    </row>
    <row r="25" spans="2:4" ht="31.5" customHeight="1">
      <c r="B25" s="18" t="s">
        <v>27</v>
      </c>
      <c r="C25" s="7" t="s">
        <v>28</v>
      </c>
      <c r="D25" s="10">
        <v>8597.7000000000007</v>
      </c>
    </row>
    <row r="26" spans="2:4">
      <c r="B26" s="18" t="s">
        <v>29</v>
      </c>
      <c r="C26" s="7" t="s">
        <v>30</v>
      </c>
      <c r="D26" s="10">
        <v>1912.54</v>
      </c>
    </row>
    <row r="27" spans="2:4">
      <c r="B27" s="19">
        <v>4</v>
      </c>
      <c r="C27" s="7" t="s">
        <v>31</v>
      </c>
      <c r="D27" s="10">
        <v>0</v>
      </c>
    </row>
    <row r="28" spans="2:4">
      <c r="B28" s="10" t="s">
        <v>54</v>
      </c>
      <c r="C28" s="10" t="s">
        <v>55</v>
      </c>
      <c r="D28" s="30">
        <f>D21-D22</f>
        <v>12868.109999999986</v>
      </c>
    </row>
    <row r="30" spans="2:4" ht="63.75" customHeight="1"/>
    <row r="38" spans="1:1" ht="28.5" customHeight="1"/>
    <row r="45" spans="1:1">
      <c r="A45" s="11" t="s">
        <v>32</v>
      </c>
    </row>
    <row r="46" spans="1:1">
      <c r="A46" s="11" t="s">
        <v>33</v>
      </c>
    </row>
  </sheetData>
  <mergeCells count="1">
    <mergeCell ref="B15:B20"/>
  </mergeCells>
  <pageMargins left="0.70866141732283472" right="0.70866141732283472" top="0.74803149606299213" bottom="0.74803149606299213" header="0.31496062992125984" footer="0.31496062992125984"/>
  <pageSetup paperSize="9" scale="87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2:E46"/>
  <sheetViews>
    <sheetView topLeftCell="A14" workbookViewId="0">
      <selection activeCell="D29" sqref="D29"/>
    </sheetView>
  </sheetViews>
  <sheetFormatPr defaultRowHeight="15"/>
  <cols>
    <col min="3" max="3" width="58.7109375" customWidth="1"/>
    <col min="4" max="4" width="13.85546875" customWidth="1"/>
  </cols>
  <sheetData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C6" s="13"/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46</v>
      </c>
    </row>
    <row r="11" spans="2:5" ht="15.75">
      <c r="C11" s="4"/>
    </row>
    <row r="12" spans="2:5" ht="15.75">
      <c r="B12" s="15" t="s">
        <v>47</v>
      </c>
    </row>
    <row r="14" spans="2:5">
      <c r="B14" s="5"/>
      <c r="C14" s="5"/>
      <c r="D14" s="5"/>
    </row>
    <row r="15" spans="2:5">
      <c r="B15" s="27" t="s">
        <v>9</v>
      </c>
      <c r="C15" s="6" t="s">
        <v>10</v>
      </c>
      <c r="D15" s="6">
        <f>SUM(D16:D20)</f>
        <v>138692.83000000002</v>
      </c>
    </row>
    <row r="16" spans="2:5">
      <c r="B16" s="28"/>
      <c r="C16" s="7" t="s">
        <v>12</v>
      </c>
      <c r="D16" s="12">
        <v>128143.95</v>
      </c>
    </row>
    <row r="17" spans="2:4">
      <c r="B17" s="28"/>
      <c r="C17" s="7" t="s">
        <v>13</v>
      </c>
      <c r="D17" s="12">
        <v>1072.3599999999999</v>
      </c>
    </row>
    <row r="18" spans="2:4">
      <c r="B18" s="28"/>
      <c r="C18" s="7" t="s">
        <v>14</v>
      </c>
      <c r="D18" s="12">
        <v>8299.26</v>
      </c>
    </row>
    <row r="19" spans="2:4">
      <c r="B19" s="28"/>
      <c r="C19" s="7" t="s">
        <v>39</v>
      </c>
      <c r="D19" s="12">
        <v>1177.26</v>
      </c>
    </row>
    <row r="20" spans="2:4">
      <c r="B20" s="29"/>
      <c r="C20" s="7" t="s">
        <v>16</v>
      </c>
      <c r="D20" s="12">
        <v>0</v>
      </c>
    </row>
    <row r="21" spans="2:4">
      <c r="B21" s="8" t="s">
        <v>18</v>
      </c>
      <c r="C21" s="7" t="s">
        <v>36</v>
      </c>
      <c r="D21" s="24">
        <v>134997.66</v>
      </c>
    </row>
    <row r="22" spans="2:4" ht="16.5" customHeight="1">
      <c r="B22" s="16" t="s">
        <v>21</v>
      </c>
      <c r="C22" s="9" t="s">
        <v>22</v>
      </c>
      <c r="D22" s="22">
        <f>SUM(D23:D27)</f>
        <v>123930.37000000001</v>
      </c>
    </row>
    <row r="23" spans="2:4" ht="60">
      <c r="B23" s="17" t="s">
        <v>23</v>
      </c>
      <c r="C23" s="7" t="s">
        <v>24</v>
      </c>
      <c r="D23" s="10">
        <v>100447.71</v>
      </c>
    </row>
    <row r="24" spans="2:4" ht="45">
      <c r="B24" s="18" t="s">
        <v>25</v>
      </c>
      <c r="C24" s="7" t="s">
        <v>26</v>
      </c>
      <c r="D24" s="10">
        <v>13044.41</v>
      </c>
    </row>
    <row r="25" spans="2:4" ht="29.25" customHeight="1">
      <c r="B25" s="18" t="s">
        <v>27</v>
      </c>
      <c r="C25" s="7" t="s">
        <v>28</v>
      </c>
      <c r="D25" s="10">
        <v>8597.7000000000007</v>
      </c>
    </row>
    <row r="26" spans="2:4">
      <c r="B26" s="18" t="s">
        <v>29</v>
      </c>
      <c r="C26" s="7" t="s">
        <v>30</v>
      </c>
      <c r="D26" s="10">
        <v>1840.55</v>
      </c>
    </row>
    <row r="27" spans="2:4">
      <c r="B27" s="19">
        <v>4</v>
      </c>
      <c r="C27" s="7" t="s">
        <v>31</v>
      </c>
      <c r="D27" s="10">
        <v>0</v>
      </c>
    </row>
    <row r="28" spans="2:4">
      <c r="B28" s="10" t="s">
        <v>54</v>
      </c>
      <c r="C28" s="10" t="s">
        <v>55</v>
      </c>
      <c r="D28" s="30">
        <f>D21-D22</f>
        <v>11067.289999999994</v>
      </c>
    </row>
    <row r="30" spans="2:4" ht="59.25" customHeight="1"/>
    <row r="38" spans="1:1" ht="30" customHeight="1"/>
    <row r="45" spans="1:1">
      <c r="A45" s="11" t="s">
        <v>32</v>
      </c>
    </row>
    <row r="46" spans="1:1">
      <c r="A46" s="11" t="s">
        <v>33</v>
      </c>
    </row>
  </sheetData>
  <mergeCells count="1">
    <mergeCell ref="B15:B20"/>
  </mergeCells>
  <pageMargins left="0.70866141732283472" right="0.70866141732283472" top="0.74803149606299213" bottom="0.74803149606299213" header="0.31496062992125984" footer="0.31496062992125984"/>
  <pageSetup paperSize="9" scale="87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2:E46"/>
  <sheetViews>
    <sheetView topLeftCell="A17" workbookViewId="0">
      <selection activeCell="D29" sqref="D29"/>
    </sheetView>
  </sheetViews>
  <sheetFormatPr defaultRowHeight="15"/>
  <cols>
    <col min="3" max="3" width="58.7109375" customWidth="1"/>
    <col min="4" max="4" width="13.85546875" customWidth="1"/>
  </cols>
  <sheetData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C6" s="13"/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48</v>
      </c>
    </row>
    <row r="11" spans="2:5" ht="15.75">
      <c r="C11" s="4"/>
    </row>
    <row r="12" spans="2:5" ht="15.75">
      <c r="B12" s="15" t="s">
        <v>49</v>
      </c>
    </row>
    <row r="14" spans="2:5">
      <c r="B14" s="5"/>
      <c r="C14" s="5"/>
      <c r="D14" s="5"/>
    </row>
    <row r="15" spans="2:5">
      <c r="B15" s="27" t="s">
        <v>9</v>
      </c>
      <c r="C15" s="6" t="s">
        <v>10</v>
      </c>
      <c r="D15" s="6">
        <f>SUM(D16:D20)</f>
        <v>144093.07999999999</v>
      </c>
    </row>
    <row r="16" spans="2:5">
      <c r="B16" s="28"/>
      <c r="C16" s="7" t="s">
        <v>12</v>
      </c>
      <c r="D16" s="12">
        <v>133409.19</v>
      </c>
    </row>
    <row r="17" spans="2:4">
      <c r="B17" s="28"/>
      <c r="C17" s="7" t="s">
        <v>13</v>
      </c>
      <c r="D17" s="12">
        <v>788.15</v>
      </c>
    </row>
    <row r="18" spans="2:4">
      <c r="B18" s="28"/>
      <c r="C18" s="7" t="s">
        <v>14</v>
      </c>
      <c r="D18" s="12">
        <v>8640.02</v>
      </c>
    </row>
    <row r="19" spans="2:4">
      <c r="B19" s="28"/>
      <c r="C19" s="7" t="s">
        <v>39</v>
      </c>
      <c r="D19" s="12">
        <v>1255.72</v>
      </c>
    </row>
    <row r="20" spans="2:4">
      <c r="B20" s="29"/>
      <c r="C20" s="7" t="s">
        <v>16</v>
      </c>
      <c r="D20" s="12">
        <v>0</v>
      </c>
    </row>
    <row r="21" spans="2:4">
      <c r="B21" s="8" t="s">
        <v>18</v>
      </c>
      <c r="C21" s="7" t="s">
        <v>36</v>
      </c>
      <c r="D21" s="24">
        <v>124308.37</v>
      </c>
    </row>
    <row r="22" spans="2:4" ht="16.5" customHeight="1">
      <c r="B22" s="16" t="s">
        <v>21</v>
      </c>
      <c r="C22" s="9" t="s">
        <v>22</v>
      </c>
      <c r="D22" s="22">
        <f>SUM(D23:D27)</f>
        <v>117113.75</v>
      </c>
    </row>
    <row r="23" spans="2:4" ht="60">
      <c r="B23" s="17" t="s">
        <v>23</v>
      </c>
      <c r="C23" s="7" t="s">
        <v>24</v>
      </c>
      <c r="D23" s="10">
        <v>100911.86</v>
      </c>
    </row>
    <row r="24" spans="2:4" ht="48" customHeight="1">
      <c r="B24" s="18" t="s">
        <v>25</v>
      </c>
      <c r="C24" s="7" t="s">
        <v>26</v>
      </c>
      <c r="D24" s="10">
        <v>7604.19</v>
      </c>
    </row>
    <row r="25" spans="2:4" ht="32.25" customHeight="1">
      <c r="B25" s="18" t="s">
        <v>27</v>
      </c>
      <c r="C25" s="7" t="s">
        <v>28</v>
      </c>
      <c r="D25" s="10">
        <v>8597.7000000000007</v>
      </c>
    </row>
    <row r="26" spans="2:4">
      <c r="B26" s="18" t="s">
        <v>29</v>
      </c>
      <c r="C26" s="7" t="s">
        <v>30</v>
      </c>
      <c r="D26" s="10"/>
    </row>
    <row r="27" spans="2:4">
      <c r="B27" s="19">
        <v>4</v>
      </c>
      <c r="C27" s="7" t="s">
        <v>31</v>
      </c>
      <c r="D27" s="10">
        <v>0</v>
      </c>
    </row>
    <row r="28" spans="2:4">
      <c r="B28" s="10" t="s">
        <v>54</v>
      </c>
      <c r="C28" s="10" t="s">
        <v>55</v>
      </c>
      <c r="D28" s="30">
        <f>D21-D22</f>
        <v>7194.6199999999953</v>
      </c>
    </row>
    <row r="30" spans="2:4" ht="60.75" customHeight="1"/>
    <row r="38" spans="1:1" ht="30" customHeight="1"/>
    <row r="45" spans="1:1">
      <c r="A45" s="11" t="s">
        <v>32</v>
      </c>
    </row>
    <row r="46" spans="1:1">
      <c r="A46" s="11" t="s">
        <v>33</v>
      </c>
    </row>
  </sheetData>
  <mergeCells count="1">
    <mergeCell ref="B15:B20"/>
  </mergeCells>
  <pageMargins left="0.70866141732283472" right="0.70866141732283472" top="0.74803149606299213" bottom="0.74803149606299213" header="0.31496062992125984" footer="0.31496062992125984"/>
  <pageSetup paperSize="9" scale="87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2:E47"/>
  <sheetViews>
    <sheetView tabSelected="1" topLeftCell="A19" workbookViewId="0">
      <selection activeCell="E30" sqref="E30"/>
    </sheetView>
  </sheetViews>
  <sheetFormatPr defaultRowHeight="15"/>
  <cols>
    <col min="3" max="3" width="58.7109375" customWidth="1"/>
    <col min="4" max="4" width="13.85546875" customWidth="1"/>
  </cols>
  <sheetData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C6" s="13"/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50</v>
      </c>
    </row>
    <row r="11" spans="2:5" ht="15.75">
      <c r="C11" s="4"/>
    </row>
    <row r="12" spans="2:5" ht="15.75">
      <c r="B12" s="15" t="s">
        <v>51</v>
      </c>
      <c r="C12" s="14"/>
      <c r="E12" s="25" t="s">
        <v>52</v>
      </c>
    </row>
    <row r="13" spans="2:5">
      <c r="E13" s="25"/>
    </row>
    <row r="14" spans="2:5">
      <c r="B14" s="5"/>
      <c r="C14" s="5"/>
      <c r="D14" s="5"/>
      <c r="E14" s="25"/>
    </row>
    <row r="15" spans="2:5">
      <c r="B15" s="27" t="s">
        <v>9</v>
      </c>
      <c r="C15" s="6" t="s">
        <v>10</v>
      </c>
      <c r="D15" s="6">
        <f>SUM(D16:D20)</f>
        <v>79528.320000000007</v>
      </c>
      <c r="E15" s="26" t="s">
        <v>53</v>
      </c>
    </row>
    <row r="16" spans="2:5">
      <c r="B16" s="28"/>
      <c r="C16" s="7" t="s">
        <v>12</v>
      </c>
      <c r="D16" s="12">
        <v>74436.58</v>
      </c>
    </row>
    <row r="17" spans="2:4">
      <c r="B17" s="28"/>
      <c r="C17" s="7" t="s">
        <v>13</v>
      </c>
      <c r="D17" s="12">
        <v>270.95999999999998</v>
      </c>
    </row>
    <row r="18" spans="2:4">
      <c r="B18" s="28"/>
      <c r="C18" s="7" t="s">
        <v>14</v>
      </c>
      <c r="D18" s="12">
        <v>4820.78</v>
      </c>
    </row>
    <row r="19" spans="2:4">
      <c r="B19" s="28"/>
      <c r="C19" s="7" t="s">
        <v>39</v>
      </c>
      <c r="D19" s="12">
        <v>0</v>
      </c>
    </row>
    <row r="20" spans="2:4">
      <c r="B20" s="29"/>
      <c r="C20" s="7" t="s">
        <v>16</v>
      </c>
      <c r="D20" s="12">
        <v>0</v>
      </c>
    </row>
    <row r="21" spans="2:4">
      <c r="B21" s="8" t="s">
        <v>18</v>
      </c>
      <c r="C21" s="7" t="s">
        <v>36</v>
      </c>
      <c r="D21" s="24">
        <v>78272.17</v>
      </c>
    </row>
    <row r="22" spans="2:4" ht="17.25" customHeight="1">
      <c r="B22" s="16" t="s">
        <v>21</v>
      </c>
      <c r="C22" s="9" t="s">
        <v>22</v>
      </c>
      <c r="D22" s="22">
        <f>SUM(D23:D27)</f>
        <v>102335.56000000001</v>
      </c>
    </row>
    <row r="23" spans="2:4" ht="60">
      <c r="B23" s="17" t="s">
        <v>23</v>
      </c>
      <c r="C23" s="7" t="s">
        <v>24</v>
      </c>
      <c r="D23" s="10">
        <v>70864.539999999994</v>
      </c>
    </row>
    <row r="24" spans="2:4" ht="48.75" customHeight="1">
      <c r="B24" s="18" t="s">
        <v>25</v>
      </c>
      <c r="C24" s="7" t="s">
        <v>26</v>
      </c>
      <c r="D24" s="10">
        <v>25188.15</v>
      </c>
    </row>
    <row r="25" spans="2:4" ht="32.25" customHeight="1">
      <c r="B25" s="18" t="s">
        <v>27</v>
      </c>
      <c r="C25" s="7" t="s">
        <v>28</v>
      </c>
      <c r="D25" s="10">
        <v>4274.8</v>
      </c>
    </row>
    <row r="26" spans="2:4">
      <c r="B26" s="18" t="s">
        <v>29</v>
      </c>
      <c r="C26" s="7" t="s">
        <v>30</v>
      </c>
      <c r="D26" s="10">
        <v>2008.07</v>
      </c>
    </row>
    <row r="27" spans="2:4">
      <c r="B27" s="19">
        <v>4</v>
      </c>
      <c r="C27" s="7" t="s">
        <v>31</v>
      </c>
      <c r="D27" s="10">
        <v>0</v>
      </c>
    </row>
    <row r="28" spans="2:4">
      <c r="B28" s="10" t="s">
        <v>54</v>
      </c>
      <c r="C28" s="10" t="s">
        <v>55</v>
      </c>
      <c r="D28" s="30">
        <f>D21-D22</f>
        <v>-24063.390000000014</v>
      </c>
    </row>
    <row r="30" spans="2:4" ht="60" customHeight="1"/>
    <row r="38" spans="1:1" ht="30.75" customHeight="1"/>
    <row r="46" spans="1:1">
      <c r="A46" s="11" t="s">
        <v>32</v>
      </c>
    </row>
    <row r="47" spans="1:1">
      <c r="A47" s="11" t="s">
        <v>33</v>
      </c>
    </row>
  </sheetData>
  <mergeCells count="1">
    <mergeCell ref="B15:B20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1</vt:lpstr>
      <vt:lpstr>2а</vt:lpstr>
      <vt:lpstr>3</vt:lpstr>
      <vt:lpstr>4А</vt:lpstr>
      <vt:lpstr>5</vt:lpstr>
      <vt:lpstr>6А</vt:lpstr>
      <vt:lpstr>10А</vt:lpstr>
      <vt:lpstr>12А</vt:lpstr>
      <vt:lpstr>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2006-09-28T05:33:49Z</dcterms:created>
  <dcterms:modified xsi:type="dcterms:W3CDTF">2015-04-01T05:35:40Z</dcterms:modified>
</cp:coreProperties>
</file>