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8"/>
  </bookViews>
  <sheets>
    <sheet name="1" sheetId="1" r:id="rId1"/>
    <sheet name="2" sheetId="13" r:id="rId2"/>
    <sheet name="3" sheetId="14" r:id="rId3"/>
    <sheet name="4" sheetId="15" r:id="rId4"/>
    <sheet name="5" sheetId="16" r:id="rId5"/>
    <sheet name="6" sheetId="17" r:id="rId6"/>
    <sheet name="7" sheetId="18" r:id="rId7"/>
    <sheet name="8" sheetId="19" r:id="rId8"/>
    <sheet name="9" sheetId="20" r:id="rId9"/>
    <sheet name="10" sheetId="21" r:id="rId10"/>
    <sheet name="11" sheetId="22" r:id="rId11"/>
    <sheet name="12" sheetId="23" r:id="rId12"/>
  </sheets>
  <definedNames>
    <definedName name="_GoBack" localSheetId="0">'1'!$E$4</definedName>
  </definedNames>
  <calcPr calcId="125725" refMode="R1C1"/>
</workbook>
</file>

<file path=xl/calcChain.xml><?xml version="1.0" encoding="utf-8"?>
<calcChain xmlns="http://schemas.openxmlformats.org/spreadsheetml/2006/main">
  <c r="D31" i="19"/>
  <c r="D31" i="17"/>
  <c r="D31" i="16"/>
  <c r="D28" i="13"/>
  <c r="D31" i="1"/>
  <c r="D28" i="14"/>
  <c r="D28" i="15"/>
  <c r="D28" i="18"/>
  <c r="D28" i="20"/>
  <c r="D28" i="21"/>
  <c r="D28" i="22"/>
  <c r="D28" i="23"/>
  <c r="D15" i="19"/>
  <c r="D24" i="17"/>
  <c r="D21"/>
  <c r="D15"/>
  <c r="D22" i="1" l="1"/>
  <c r="D15"/>
  <c r="D15" i="16"/>
  <c r="D22"/>
  <c r="D22" i="17"/>
  <c r="D22" i="19"/>
  <c r="D22" i="23"/>
  <c r="D22" i="22"/>
  <c r="D22" i="21"/>
  <c r="D22" i="20"/>
  <c r="D25" i="19"/>
  <c r="D22" i="18"/>
  <c r="D25" i="17"/>
  <c r="D25" i="16"/>
  <c r="D22" i="15"/>
  <c r="D22" i="14"/>
  <c r="D22" i="13"/>
  <c r="D25" i="1"/>
  <c r="D15" i="23"/>
  <c r="D15" i="22"/>
  <c r="D15" i="21"/>
  <c r="D15" i="20"/>
  <c r="D15" i="18"/>
  <c r="D15" i="15"/>
  <c r="D15" i="14"/>
  <c r="D15" i="13"/>
</calcChain>
</file>

<file path=xl/sharedStrings.xml><?xml version="1.0" encoding="utf-8"?>
<sst xmlns="http://schemas.openxmlformats.org/spreadsheetml/2006/main" count="409" uniqueCount="68">
  <si>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</si>
  <si>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</si>
  <si>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</si>
  <si>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</si>
  <si>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</si>
  <si>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</si>
  <si>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</si>
  <si>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Победы , д.1</t>
  </si>
  <si>
    <t>Общая площадь жилых помещений: 686,3  м2, юридич. Лицо 66,2м2</t>
  </si>
  <si>
    <t>1.</t>
  </si>
  <si>
    <t xml:space="preserve">Начислено всего на содержание МКД, в том числе: </t>
  </si>
  <si>
    <t>Казаков мю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</si>
  <si>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</si>
  <si>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</si>
  <si>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</si>
  <si>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</si>
  <si>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</si>
  <si>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</si>
  <si>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</si>
  <si>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</si>
  <si>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</si>
  <si>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</si>
  <si>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</si>
  <si>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</si>
  <si>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</si>
  <si>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</si>
  <si>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</si>
  <si>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</si>
  <si>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</si>
  <si>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</si>
  <si>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по адресу: ул. Победы , д.2</t>
  </si>
  <si>
    <t>Общая площадь жилых помещений: 339,9  м2</t>
  </si>
  <si>
    <t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 </t>
  </si>
  <si>
    <t>по адресу: ул. Победы , д.3</t>
  </si>
  <si>
    <t>Общая площадь жилых помещений: 340,0  м2</t>
  </si>
  <si>
    <t>исп. Экономист</t>
  </si>
  <si>
    <t>тел 8(351)52 4-92-97</t>
  </si>
  <si>
    <t>по адресу: ул. Победы , д.4</t>
  </si>
  <si>
    <t>Общая площадь жилых помещений: 345,2  м2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</si>
  <si>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</si>
  <si>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по адресу: ул. Победы , д.5</t>
  </si>
  <si>
    <t xml:space="preserve">Общая площадь жилых помещений: 611,0  м2, юридическое  лицо 141,3м2 </t>
  </si>
  <si>
    <t>Евсиков АЕ</t>
  </si>
  <si>
    <t>юридическое лицо</t>
  </si>
  <si>
    <t>Уплачено всего:</t>
  </si>
  <si>
    <t>уплачено</t>
  </si>
  <si>
    <t>по адресу: ул. Победы , д.6</t>
  </si>
  <si>
    <t>Общая площадь жилых помещений: 419,7  м2, юридическое лицо 429,8м2</t>
  </si>
  <si>
    <t>ип Андреева</t>
  </si>
  <si>
    <t>ооо Рандеву</t>
  </si>
  <si>
    <t>по адресу: ул. Победы , д.7</t>
  </si>
  <si>
    <t>Общая площадь жилых помещений: 757,3   м2</t>
  </si>
  <si>
    <t>Выполнение работ по обслуживанию электорустановок и электрооборудования</t>
  </si>
  <si>
    <t>по адресу: ул. Победы , д.8</t>
  </si>
  <si>
    <t>Общая площадь жилых помещений: 539,10   м2, площадь  юридич. Лица 215,8 м2</t>
  </si>
  <si>
    <t>ооо Илья</t>
  </si>
  <si>
    <t>юридическое  лицо</t>
  </si>
  <si>
    <t>по адресу: ул. Победы , д.9</t>
  </si>
  <si>
    <t>Общая площадь жилых помещений: 341,0   м2</t>
  </si>
  <si>
    <t>по адресу: ул. Победы , д.10</t>
  </si>
  <si>
    <t>Общая площадь жилых помещений: 347,5   м2</t>
  </si>
  <si>
    <t>по адресу: ул. Победы , д.11</t>
  </si>
  <si>
    <t>Общая площадь жилых помещений: 766,0   м2</t>
  </si>
  <si>
    <t>по адресу: ул. Победы , д.12</t>
  </si>
  <si>
    <t>Общая площадь жилых помещений: 343,2   м2</t>
  </si>
  <si>
    <t>3.5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</si>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</sst>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0" fontId="8" fillId="0" borderId="0" xfId="0" applyFont="1"/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0" fontId="10" fillId="0" borderId="1" xfId="0" applyFont="1" applyBorder="1"/>
    <xf numFmtId="2" fontId="10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38"/>
  <sheetViews>
    <sheetView topLeftCell="B16" workbookViewId="0">
      <selection activeCell="D32" sqref="D32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7</v>
      </c>
    </row>
    <row r="11" spans="2:5" ht="15.75">
      <c r="C11" s="3"/>
    </row>
    <row r="12" spans="2:5" ht="15.75">
      <c r="B12" s="15" t="s">
        <v>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25">
        <f>SUM(D16:D21)</f>
        <v>97554.959999999992</v>
      </c>
      <c r="E15" s="13" t="s">
        <v>11</v>
      </c>
    </row>
    <row r="16" spans="2:5">
      <c r="B16" s="30"/>
      <c r="C16" s="9" t="s">
        <v>12</v>
      </c>
      <c r="D16" s="8">
        <v>80750.039999999994</v>
      </c>
    </row>
    <row r="17" spans="2:5">
      <c r="B17" s="30"/>
      <c r="C17" s="9" t="s">
        <v>13</v>
      </c>
      <c r="D17" s="8">
        <v>0</v>
      </c>
    </row>
    <row r="18" spans="2:5">
      <c r="B18" s="30"/>
      <c r="C18" s="9" t="s">
        <v>14</v>
      </c>
      <c r="D18" s="8">
        <v>5229.84</v>
      </c>
    </row>
    <row r="19" spans="2:5">
      <c r="B19" s="30"/>
      <c r="C19" s="9" t="s">
        <v>15</v>
      </c>
      <c r="D19" s="8">
        <v>575.64</v>
      </c>
    </row>
    <row r="20" spans="2:5">
      <c r="B20" s="31"/>
      <c r="C20" s="9" t="s">
        <v>16</v>
      </c>
      <c r="D20" s="8">
        <v>144</v>
      </c>
    </row>
    <row r="21" spans="2:5">
      <c r="B21" s="20"/>
      <c r="C21" s="9" t="s">
        <v>56</v>
      </c>
      <c r="D21" s="21">
        <v>10855.44</v>
      </c>
      <c r="E21">
        <v>10855.44</v>
      </c>
    </row>
    <row r="22" spans="2:5">
      <c r="B22" s="12" t="s">
        <v>17</v>
      </c>
      <c r="C22" s="7" t="s">
        <v>44</v>
      </c>
      <c r="D22" s="26">
        <f>SUM(D23:D24)</f>
        <v>87058.18</v>
      </c>
    </row>
    <row r="23" spans="2:5" ht="16.5" customHeight="1">
      <c r="B23" s="12"/>
      <c r="C23" s="9" t="s">
        <v>18</v>
      </c>
      <c r="D23" s="10">
        <v>76240.479999999996</v>
      </c>
    </row>
    <row r="24" spans="2:5">
      <c r="B24" s="12"/>
      <c r="C24" s="9" t="s">
        <v>56</v>
      </c>
      <c r="D24" s="21">
        <v>10817.7</v>
      </c>
      <c r="E24">
        <v>10817.7</v>
      </c>
    </row>
    <row r="25" spans="2:5" ht="28.5">
      <c r="B25" s="16" t="s">
        <v>19</v>
      </c>
      <c r="C25" s="7" t="s">
        <v>20</v>
      </c>
      <c r="D25" s="24">
        <f>SUM(D26:D30)</f>
        <v>91226.86</v>
      </c>
    </row>
    <row r="26" spans="2:5" ht="59.25" customHeight="1">
      <c r="B26" s="17" t="s">
        <v>21</v>
      </c>
      <c r="C26" s="9" t="s">
        <v>22</v>
      </c>
      <c r="D26" s="10">
        <v>65907.740000000005</v>
      </c>
    </row>
    <row r="27" spans="2:5" ht="45">
      <c r="B27" s="18" t="s">
        <v>23</v>
      </c>
      <c r="C27" s="9" t="s">
        <v>24</v>
      </c>
      <c r="D27" s="10">
        <v>18478.39</v>
      </c>
    </row>
    <row r="28" spans="2:5" ht="30">
      <c r="B28" s="18" t="s">
        <v>25</v>
      </c>
      <c r="C28" s="9" t="s">
        <v>26</v>
      </c>
      <c r="D28" s="10">
        <v>4274.8</v>
      </c>
    </row>
    <row r="29" spans="2:5">
      <c r="B29" s="18" t="s">
        <v>27</v>
      </c>
      <c r="C29" s="9" t="s">
        <v>28</v>
      </c>
      <c r="D29" s="10">
        <v>2565.9299999999998</v>
      </c>
    </row>
    <row r="30" spans="2:5" ht="14.25" customHeight="1">
      <c r="B30" s="19">
        <v>4</v>
      </c>
      <c r="C30" s="9" t="s">
        <v>29</v>
      </c>
      <c r="D30" s="10">
        <v>0</v>
      </c>
    </row>
    <row r="31" spans="2:5">
      <c r="B31" s="10" t="s">
        <v>66</v>
      </c>
      <c r="C31" s="10" t="s">
        <v>67</v>
      </c>
      <c r="D31" s="32">
        <f>D22-D25</f>
        <v>-4168.6800000000076</v>
      </c>
    </row>
    <row r="38" ht="32.25" customHeight="1"/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1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59</v>
      </c>
    </row>
    <row r="11" spans="2:5" ht="15.75">
      <c r="C11" s="3"/>
    </row>
    <row r="12" spans="2:5" ht="15.75">
      <c r="B12" s="3" t="s">
        <v>60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43976.039999999994</v>
      </c>
    </row>
    <row r="16" spans="2:5">
      <c r="B16" s="30"/>
      <c r="C16" s="9" t="s">
        <v>12</v>
      </c>
      <c r="D16" s="8">
        <v>40886.879999999997</v>
      </c>
    </row>
    <row r="17" spans="2:4">
      <c r="B17" s="30"/>
      <c r="C17" s="9" t="s">
        <v>13</v>
      </c>
      <c r="D17" s="8">
        <v>121.2</v>
      </c>
    </row>
    <row r="18" spans="2:4">
      <c r="B18" s="30"/>
      <c r="C18" s="9" t="s">
        <v>14</v>
      </c>
      <c r="D18" s="8">
        <v>2648.04</v>
      </c>
    </row>
    <row r="19" spans="2:4">
      <c r="B19" s="30"/>
      <c r="C19" s="9" t="s">
        <v>15</v>
      </c>
      <c r="D19" s="8">
        <v>313.92</v>
      </c>
    </row>
    <row r="20" spans="2:4">
      <c r="B20" s="31"/>
      <c r="C20" s="9" t="s">
        <v>16</v>
      </c>
      <c r="D20" s="8">
        <v>6</v>
      </c>
    </row>
    <row r="21" spans="2:4">
      <c r="B21" s="12" t="s">
        <v>17</v>
      </c>
      <c r="C21" s="9" t="s">
        <v>18</v>
      </c>
      <c r="D21" s="27">
        <v>43179.09</v>
      </c>
    </row>
    <row r="22" spans="2:4" ht="16.5" customHeight="1">
      <c r="B22" s="16" t="s">
        <v>19</v>
      </c>
      <c r="C22" s="7" t="s">
        <v>20</v>
      </c>
      <c r="D22" s="24">
        <f>SUM(D23:D27)</f>
        <v>35246.910000000003</v>
      </c>
    </row>
    <row r="23" spans="2:4" ht="60">
      <c r="B23" s="17" t="s">
        <v>21</v>
      </c>
      <c r="C23" s="9" t="s">
        <v>39</v>
      </c>
      <c r="D23" s="10">
        <v>30439.46</v>
      </c>
    </row>
    <row r="24" spans="2:4" ht="45.75" customHeight="1">
      <c r="B24" s="18" t="s">
        <v>23</v>
      </c>
      <c r="C24" s="9" t="s">
        <v>24</v>
      </c>
      <c r="D24" s="10">
        <v>288.02</v>
      </c>
    </row>
    <row r="25" spans="2:4" ht="34.5" customHeight="1">
      <c r="B25" s="18" t="s">
        <v>25</v>
      </c>
      <c r="C25" s="9" t="s">
        <v>26</v>
      </c>
      <c r="D25" s="10">
        <v>3069.78</v>
      </c>
    </row>
    <row r="26" spans="2:4">
      <c r="B26" s="18" t="s">
        <v>27</v>
      </c>
      <c r="C26" s="9" t="s">
        <v>28</v>
      </c>
      <c r="D26" s="10">
        <v>1449.65</v>
      </c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7932.179999999993</v>
      </c>
    </row>
    <row r="30" spans="2:4" ht="61.5" customHeight="1"/>
    <row r="38" spans="1:1" ht="33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5" workbookViewId="0">
      <selection activeCell="B28" sqref="B28: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61</v>
      </c>
    </row>
    <row r="11" spans="2:5" ht="15.75">
      <c r="C11" s="3"/>
    </row>
    <row r="12" spans="2:5" ht="15.75">
      <c r="B12" s="15" t="s">
        <v>62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25">
        <f>SUM(D16:D20)</f>
        <v>96836.3</v>
      </c>
    </row>
    <row r="16" spans="2:5">
      <c r="B16" s="30"/>
      <c r="C16" s="9" t="s">
        <v>12</v>
      </c>
      <c r="D16" s="14">
        <v>90127.74</v>
      </c>
    </row>
    <row r="17" spans="2:4">
      <c r="B17" s="30"/>
      <c r="C17" s="9" t="s">
        <v>13</v>
      </c>
      <c r="D17" s="14">
        <v>148.86000000000001</v>
      </c>
    </row>
    <row r="18" spans="2:4">
      <c r="B18" s="30"/>
      <c r="C18" s="9" t="s">
        <v>14</v>
      </c>
      <c r="D18" s="14">
        <v>5827.22</v>
      </c>
    </row>
    <row r="19" spans="2:4">
      <c r="B19" s="30"/>
      <c r="C19" s="9" t="s">
        <v>15</v>
      </c>
      <c r="D19" s="14">
        <v>732.48</v>
      </c>
    </row>
    <row r="20" spans="2:4">
      <c r="B20" s="31"/>
      <c r="C20" s="9" t="s">
        <v>16</v>
      </c>
      <c r="D20" s="14">
        <v>0</v>
      </c>
    </row>
    <row r="21" spans="2:4">
      <c r="B21" s="12" t="s">
        <v>17</v>
      </c>
      <c r="C21" s="9" t="s">
        <v>18</v>
      </c>
      <c r="D21" s="28">
        <v>91239.41</v>
      </c>
    </row>
    <row r="22" spans="2:4" ht="15.75" customHeight="1">
      <c r="B22" s="22" t="s">
        <v>19</v>
      </c>
      <c r="C22" s="7" t="s">
        <v>20</v>
      </c>
      <c r="D22" s="24">
        <f>SUM(D23:D27)</f>
        <v>99239</v>
      </c>
    </row>
    <row r="23" spans="2:4" ht="60">
      <c r="B23" s="17" t="s">
        <v>21</v>
      </c>
      <c r="C23" s="9" t="s">
        <v>39</v>
      </c>
      <c r="D23" s="10">
        <v>67090.009999999995</v>
      </c>
    </row>
    <row r="24" spans="2:4" ht="48" customHeight="1">
      <c r="B24" s="18" t="s">
        <v>23</v>
      </c>
      <c r="C24" s="9" t="s">
        <v>24</v>
      </c>
      <c r="D24" s="10">
        <v>13556.69</v>
      </c>
    </row>
    <row r="25" spans="2:4" ht="30.75" customHeight="1">
      <c r="B25" s="18" t="s">
        <v>25</v>
      </c>
      <c r="C25" s="9" t="s">
        <v>26</v>
      </c>
      <c r="D25" s="10">
        <v>4274.8</v>
      </c>
    </row>
    <row r="26" spans="2:4">
      <c r="B26" s="18" t="s">
        <v>27</v>
      </c>
      <c r="C26" s="9" t="s">
        <v>28</v>
      </c>
      <c r="D26" s="10">
        <v>14317.5</v>
      </c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-7999.5899999999965</v>
      </c>
    </row>
    <row r="30" spans="2:4" ht="60" customHeight="1"/>
    <row r="38" spans="1:1" ht="30.7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B28" sqref="B28: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63</v>
      </c>
    </row>
    <row r="11" spans="2:5" ht="15.75">
      <c r="C11" s="3"/>
    </row>
    <row r="12" spans="2:5" ht="15.75">
      <c r="B12" s="3" t="s">
        <v>64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40164.780000000006</v>
      </c>
    </row>
    <row r="16" spans="2:5">
      <c r="B16" s="30"/>
      <c r="C16" s="9" t="s">
        <v>12</v>
      </c>
      <c r="D16" s="8">
        <v>37415.760000000002</v>
      </c>
    </row>
    <row r="17" spans="2:4">
      <c r="B17" s="30"/>
      <c r="C17" s="9" t="s">
        <v>13</v>
      </c>
      <c r="D17" s="8">
        <v>0</v>
      </c>
    </row>
    <row r="18" spans="2:4">
      <c r="B18" s="30"/>
      <c r="C18" s="9" t="s">
        <v>14</v>
      </c>
      <c r="D18" s="8">
        <v>2471.04</v>
      </c>
    </row>
    <row r="19" spans="2:4">
      <c r="B19" s="30"/>
      <c r="C19" s="9" t="s">
        <v>15</v>
      </c>
      <c r="D19" s="8">
        <v>277.98</v>
      </c>
    </row>
    <row r="20" spans="2:4">
      <c r="B20" s="31"/>
      <c r="C20" s="9" t="s">
        <v>16</v>
      </c>
      <c r="D20" s="8">
        <v>0</v>
      </c>
    </row>
    <row r="21" spans="2:4">
      <c r="B21" s="12" t="s">
        <v>17</v>
      </c>
      <c r="C21" s="9" t="s">
        <v>18</v>
      </c>
      <c r="D21" s="27">
        <v>41973.8</v>
      </c>
    </row>
    <row r="22" spans="2:4" ht="17.25" customHeight="1">
      <c r="B22" s="16" t="s">
        <v>19</v>
      </c>
      <c r="C22" s="7" t="s">
        <v>20</v>
      </c>
      <c r="D22" s="24">
        <f>SUM(D23:D27)</f>
        <v>43314.82</v>
      </c>
    </row>
    <row r="23" spans="2:4" ht="60">
      <c r="B23" s="17" t="s">
        <v>21</v>
      </c>
      <c r="C23" s="9" t="s">
        <v>39</v>
      </c>
      <c r="D23" s="10">
        <v>30062.880000000001</v>
      </c>
    </row>
    <row r="24" spans="2:4" ht="46.5" customHeight="1">
      <c r="B24" s="18" t="s">
        <v>23</v>
      </c>
      <c r="C24" s="9" t="s">
        <v>24</v>
      </c>
      <c r="D24" s="10">
        <v>10182.16</v>
      </c>
    </row>
    <row r="25" spans="2:4" ht="30.75" customHeight="1">
      <c r="B25" s="18" t="s">
        <v>27</v>
      </c>
      <c r="C25" s="9" t="s">
        <v>26</v>
      </c>
      <c r="D25" s="10">
        <v>3069.78</v>
      </c>
    </row>
    <row r="26" spans="2:4">
      <c r="B26" s="18" t="s">
        <v>65</v>
      </c>
      <c r="C26" s="9" t="s">
        <v>28</v>
      </c>
      <c r="D26" s="10"/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-1341.0199999999968</v>
      </c>
    </row>
    <row r="30" spans="2:4" ht="62.25" customHeight="1"/>
    <row r="38" spans="1:1" ht="29.2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38"/>
  <sheetViews>
    <sheetView topLeftCell="A18" workbookViewId="0">
      <selection activeCell="D29" sqref="D29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30</v>
      </c>
    </row>
    <row r="11" spans="2:5" ht="15.75">
      <c r="C11" s="3"/>
    </row>
    <row r="12" spans="2:5" ht="15.75">
      <c r="B12" s="3" t="s">
        <v>31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42896.639999999999</v>
      </c>
    </row>
    <row r="16" spans="2:5">
      <c r="B16" s="30"/>
      <c r="C16" s="9" t="s">
        <v>12</v>
      </c>
      <c r="D16" s="8">
        <v>39992.639999999999</v>
      </c>
    </row>
    <row r="17" spans="2:4">
      <c r="B17" s="30"/>
      <c r="C17" s="9" t="s">
        <v>13</v>
      </c>
      <c r="D17" s="8">
        <v>0</v>
      </c>
    </row>
    <row r="18" spans="2:4">
      <c r="B18" s="30"/>
      <c r="C18" s="9" t="s">
        <v>14</v>
      </c>
      <c r="D18" s="8">
        <v>2590.08</v>
      </c>
    </row>
    <row r="19" spans="2:4">
      <c r="B19" s="30"/>
      <c r="C19" s="9" t="s">
        <v>15</v>
      </c>
      <c r="D19" s="8">
        <v>313.92</v>
      </c>
    </row>
    <row r="20" spans="2:4">
      <c r="B20" s="31"/>
      <c r="C20" s="9" t="s">
        <v>16</v>
      </c>
      <c r="D20" s="8">
        <v>0</v>
      </c>
    </row>
    <row r="21" spans="2:4">
      <c r="B21" s="12" t="s">
        <v>17</v>
      </c>
      <c r="C21" s="9" t="s">
        <v>18</v>
      </c>
      <c r="D21" s="26">
        <v>41515.46</v>
      </c>
    </row>
    <row r="22" spans="2:4" ht="28.5">
      <c r="B22" s="16" t="s">
        <v>19</v>
      </c>
      <c r="C22" s="7" t="s">
        <v>20</v>
      </c>
      <c r="D22" s="24">
        <f>SUM(D23:D27)</f>
        <v>35597.29</v>
      </c>
    </row>
    <row r="23" spans="2:4" ht="75" customHeight="1">
      <c r="B23" s="17" t="s">
        <v>21</v>
      </c>
      <c r="C23" s="9" t="s">
        <v>32</v>
      </c>
      <c r="D23" s="10">
        <v>29773.88</v>
      </c>
    </row>
    <row r="24" spans="2:4" ht="45">
      <c r="B24" s="18" t="s">
        <v>23</v>
      </c>
      <c r="C24" s="9" t="s">
        <v>24</v>
      </c>
      <c r="D24" s="10">
        <v>2753.63</v>
      </c>
    </row>
    <row r="25" spans="2:4" ht="30" customHeight="1">
      <c r="B25" s="18" t="s">
        <v>25</v>
      </c>
      <c r="C25" s="9" t="s">
        <v>26</v>
      </c>
      <c r="D25" s="10">
        <v>3069.78</v>
      </c>
    </row>
    <row r="26" spans="2:4">
      <c r="B26" s="18" t="s">
        <v>27</v>
      </c>
      <c r="C26" s="9" t="s">
        <v>28</v>
      </c>
      <c r="D26" s="10"/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5918.1699999999983</v>
      </c>
    </row>
    <row r="30" spans="2:4" ht="74.25" customHeight="1"/>
    <row r="38" ht="30.75" customHeight="1"/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5" workbookViewId="0">
      <selection activeCell="B28" sqref="B28:D28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33</v>
      </c>
    </row>
    <row r="11" spans="2:5" ht="15.75">
      <c r="C11" s="3"/>
    </row>
    <row r="12" spans="2:5" ht="15.75">
      <c r="B12" s="3" t="s">
        <v>34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43095.659999999996</v>
      </c>
    </row>
    <row r="16" spans="2:5">
      <c r="B16" s="30"/>
      <c r="C16" s="9" t="s">
        <v>12</v>
      </c>
      <c r="D16" s="8">
        <v>40004.400000000001</v>
      </c>
    </row>
    <row r="17" spans="2:4">
      <c r="B17" s="30"/>
      <c r="C17" s="9" t="s">
        <v>13</v>
      </c>
      <c r="D17" s="8">
        <v>114.42</v>
      </c>
    </row>
    <row r="18" spans="2:4">
      <c r="B18" s="30"/>
      <c r="C18" s="9" t="s">
        <v>14</v>
      </c>
      <c r="D18" s="8">
        <v>2590.92</v>
      </c>
    </row>
    <row r="19" spans="2:4">
      <c r="B19" s="30"/>
      <c r="C19" s="9" t="s">
        <v>15</v>
      </c>
      <c r="D19" s="8">
        <v>313.92</v>
      </c>
    </row>
    <row r="20" spans="2:4">
      <c r="B20" s="31"/>
      <c r="C20" s="9" t="s">
        <v>16</v>
      </c>
      <c r="D20" s="8">
        <v>72</v>
      </c>
    </row>
    <row r="21" spans="2:4">
      <c r="B21" s="12" t="s">
        <v>17</v>
      </c>
      <c r="C21" s="9" t="s">
        <v>18</v>
      </c>
      <c r="D21" s="26">
        <v>34648.480000000003</v>
      </c>
    </row>
    <row r="22" spans="2:4" ht="28.5">
      <c r="B22" s="16" t="s">
        <v>19</v>
      </c>
      <c r="C22" s="7" t="s">
        <v>20</v>
      </c>
      <c r="D22" s="24">
        <f>SUM(D23:D27)</f>
        <v>41300.6</v>
      </c>
    </row>
    <row r="23" spans="2:4" ht="60.75" customHeight="1">
      <c r="B23" s="17" t="s">
        <v>21</v>
      </c>
      <c r="C23" s="9" t="s">
        <v>22</v>
      </c>
      <c r="D23" s="10">
        <v>29782.639999999999</v>
      </c>
    </row>
    <row r="24" spans="2:4" ht="45">
      <c r="B24" s="18" t="s">
        <v>23</v>
      </c>
      <c r="C24" s="9" t="s">
        <v>24</v>
      </c>
      <c r="D24" s="10">
        <v>7067.67</v>
      </c>
    </row>
    <row r="25" spans="2:4" ht="30.75" customHeight="1">
      <c r="B25" s="18" t="s">
        <v>25</v>
      </c>
      <c r="C25" s="9" t="s">
        <v>26</v>
      </c>
      <c r="D25" s="10">
        <v>3069.78</v>
      </c>
    </row>
    <row r="26" spans="2:4">
      <c r="B26" s="18" t="s">
        <v>27</v>
      </c>
      <c r="C26" s="9" t="s">
        <v>28</v>
      </c>
      <c r="D26" s="10">
        <v>1380.51</v>
      </c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-6652.1199999999953</v>
      </c>
    </row>
    <row r="30" spans="2:4" ht="60.75" customHeight="1"/>
    <row r="38" spans="1:1" ht="32.2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8" workbookViewId="0">
      <selection activeCell="B28" sqref="B28:D28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37</v>
      </c>
    </row>
    <row r="11" spans="2:5" ht="15.75">
      <c r="C11" s="3"/>
    </row>
    <row r="12" spans="2:5" ht="15.75">
      <c r="B12" s="3" t="s">
        <v>38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43560.6</v>
      </c>
    </row>
    <row r="16" spans="2:5">
      <c r="B16" s="30"/>
      <c r="C16" s="9" t="s">
        <v>12</v>
      </c>
      <c r="D16" s="8">
        <v>40616.28</v>
      </c>
    </row>
    <row r="17" spans="2:4">
      <c r="B17" s="30"/>
      <c r="C17" s="9" t="s">
        <v>13</v>
      </c>
      <c r="D17" s="8">
        <v>0</v>
      </c>
    </row>
    <row r="18" spans="2:4">
      <c r="B18" s="30"/>
      <c r="C18" s="9" t="s">
        <v>14</v>
      </c>
      <c r="D18" s="8">
        <v>2630.4</v>
      </c>
    </row>
    <row r="19" spans="2:4">
      <c r="B19" s="30"/>
      <c r="C19" s="9" t="s">
        <v>15</v>
      </c>
      <c r="D19" s="8">
        <v>313.92</v>
      </c>
    </row>
    <row r="20" spans="2:4">
      <c r="B20" s="31"/>
      <c r="C20" s="9" t="s">
        <v>16</v>
      </c>
      <c r="D20" s="8">
        <v>0</v>
      </c>
    </row>
    <row r="21" spans="2:4">
      <c r="B21" s="12" t="s">
        <v>17</v>
      </c>
      <c r="C21" s="9" t="s">
        <v>18</v>
      </c>
      <c r="D21" s="26">
        <v>42029.27</v>
      </c>
    </row>
    <row r="22" spans="2:4" ht="28.5">
      <c r="B22" s="16" t="s">
        <v>19</v>
      </c>
      <c r="C22" s="7" t="s">
        <v>20</v>
      </c>
      <c r="D22" s="24">
        <f>SUM(D23:D27)</f>
        <v>37133.449999999997</v>
      </c>
    </row>
    <row r="23" spans="2:4" ht="74.25" customHeight="1">
      <c r="B23" s="17" t="s">
        <v>21</v>
      </c>
      <c r="C23" s="9" t="s">
        <v>39</v>
      </c>
      <c r="D23" s="10">
        <v>30238.03</v>
      </c>
    </row>
    <row r="24" spans="2:4" ht="45">
      <c r="B24" s="18" t="s">
        <v>23</v>
      </c>
      <c r="C24" s="9" t="s">
        <v>24</v>
      </c>
      <c r="D24" s="10">
        <v>2876.42</v>
      </c>
    </row>
    <row r="25" spans="2:4" ht="30" customHeight="1">
      <c r="B25" s="18" t="s">
        <v>25</v>
      </c>
      <c r="C25" s="9" t="s">
        <v>26</v>
      </c>
      <c r="D25" s="10">
        <v>3069.78</v>
      </c>
    </row>
    <row r="26" spans="2:4">
      <c r="B26" s="18" t="s">
        <v>27</v>
      </c>
      <c r="C26" s="9" t="s">
        <v>28</v>
      </c>
      <c r="D26" s="10">
        <v>949.22</v>
      </c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4895.82</v>
      </c>
    </row>
    <row r="30" spans="2:4" ht="78" customHeight="1"/>
    <row r="38" spans="1:1" ht="33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6"/>
  <sheetViews>
    <sheetView topLeftCell="A18" workbookViewId="0">
      <selection activeCell="D32" sqref="D32"/>
    </sheetView>
  </sheetViews>
  <sheetFormatPr defaultRowHeight="15"/>
  <cols>
    <col min="3" max="3" width="53.42578125" customWidth="1"/>
    <col min="4" max="4" width="13.85546875" customWidth="1"/>
  </cols>
  <sheetData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4"/>
    </row>
    <row r="8" spans="2:6" ht="15.75">
      <c r="C8" s="2" t="s">
        <v>5</v>
      </c>
    </row>
    <row r="9" spans="2:6" ht="15.75">
      <c r="C9" s="2" t="s">
        <v>6</v>
      </c>
    </row>
    <row r="10" spans="2:6" ht="15.75">
      <c r="C10" s="2" t="s">
        <v>40</v>
      </c>
    </row>
    <row r="11" spans="2:6" ht="15.75">
      <c r="C11" s="3"/>
    </row>
    <row r="12" spans="2:6" ht="15.75">
      <c r="B12" s="15" t="s">
        <v>41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29" t="s">
        <v>9</v>
      </c>
      <c r="C15" s="11" t="s">
        <v>10</v>
      </c>
      <c r="D15" s="11">
        <f>SUM(D16:D21)</f>
        <v>93352.14</v>
      </c>
      <c r="E15" s="13" t="s">
        <v>42</v>
      </c>
      <c r="F15" s="13"/>
    </row>
    <row r="16" spans="2:6">
      <c r="B16" s="30"/>
      <c r="C16" s="9" t="s">
        <v>12</v>
      </c>
      <c r="D16" s="8">
        <v>75246.06</v>
      </c>
    </row>
    <row r="17" spans="2:5">
      <c r="B17" s="30"/>
      <c r="C17" s="9" t="s">
        <v>13</v>
      </c>
      <c r="D17" s="8">
        <v>89.34</v>
      </c>
    </row>
    <row r="18" spans="2:5">
      <c r="B18" s="30"/>
      <c r="C18" s="9" t="s">
        <v>14</v>
      </c>
      <c r="D18" s="8">
        <v>4874.55</v>
      </c>
    </row>
    <row r="19" spans="2:5">
      <c r="B19" s="30"/>
      <c r="C19" s="9" t="s">
        <v>15</v>
      </c>
      <c r="D19" s="8">
        <v>543.75</v>
      </c>
    </row>
    <row r="20" spans="2:5">
      <c r="B20" s="31"/>
      <c r="C20" s="9" t="s">
        <v>16</v>
      </c>
      <c r="D20" s="8">
        <v>0</v>
      </c>
    </row>
    <row r="21" spans="2:5">
      <c r="B21" s="20"/>
      <c r="C21" s="9" t="s">
        <v>43</v>
      </c>
      <c r="D21">
        <v>12598.44</v>
      </c>
      <c r="E21">
        <v>12598.44</v>
      </c>
    </row>
    <row r="22" spans="2:5">
      <c r="B22" s="12" t="s">
        <v>17</v>
      </c>
      <c r="C22" s="7" t="s">
        <v>44</v>
      </c>
      <c r="D22" s="26">
        <f>D23+D24</f>
        <v>86733.47</v>
      </c>
    </row>
    <row r="23" spans="2:5">
      <c r="B23" s="12"/>
      <c r="C23" s="9" t="s">
        <v>45</v>
      </c>
      <c r="D23" s="10">
        <v>80589.61</v>
      </c>
    </row>
    <row r="24" spans="2:5">
      <c r="B24" s="12"/>
      <c r="C24" s="9" t="s">
        <v>43</v>
      </c>
      <c r="D24">
        <v>6143.86</v>
      </c>
      <c r="E24">
        <v>6143.86</v>
      </c>
    </row>
    <row r="25" spans="2:5" ht="28.5">
      <c r="B25" s="16" t="s">
        <v>19</v>
      </c>
      <c r="C25" s="7" t="s">
        <v>20</v>
      </c>
      <c r="D25" s="24">
        <f>SUM(D26:D30)</f>
        <v>89944.12000000001</v>
      </c>
    </row>
    <row r="26" spans="2:5" ht="74.25" customHeight="1">
      <c r="B26" s="17" t="s">
        <v>21</v>
      </c>
      <c r="C26" s="9" t="s">
        <v>39</v>
      </c>
      <c r="D26" s="10">
        <v>65890.22</v>
      </c>
    </row>
    <row r="27" spans="2:5" ht="45">
      <c r="B27" s="18" t="s">
        <v>23</v>
      </c>
      <c r="C27" s="9" t="s">
        <v>24</v>
      </c>
      <c r="D27" s="10">
        <v>19779.099999999999</v>
      </c>
    </row>
    <row r="28" spans="2:5" ht="30">
      <c r="B28" s="18" t="s">
        <v>25</v>
      </c>
      <c r="C28" s="9" t="s">
        <v>26</v>
      </c>
      <c r="D28" s="10">
        <v>4274.8</v>
      </c>
    </row>
    <row r="29" spans="2:5">
      <c r="B29" s="18" t="s">
        <v>27</v>
      </c>
      <c r="C29" s="9" t="s">
        <v>28</v>
      </c>
      <c r="D29" s="10"/>
    </row>
    <row r="30" spans="2:5" ht="17.25" customHeight="1">
      <c r="B30" s="19">
        <v>4</v>
      </c>
      <c r="C30" s="9" t="s">
        <v>29</v>
      </c>
      <c r="D30" s="10">
        <v>0</v>
      </c>
    </row>
    <row r="31" spans="2:5">
      <c r="B31" s="10" t="s">
        <v>66</v>
      </c>
      <c r="C31" s="10" t="s">
        <v>67</v>
      </c>
      <c r="D31" s="32">
        <f>D22-D25</f>
        <v>-3210.6500000000087</v>
      </c>
    </row>
    <row r="38" spans="1:1" ht="30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opLeftCell="B19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4"/>
    </row>
    <row r="8" spans="2:6" ht="15.75">
      <c r="C8" s="2" t="s">
        <v>5</v>
      </c>
    </row>
    <row r="9" spans="2:6" ht="15.75">
      <c r="C9" s="2" t="s">
        <v>6</v>
      </c>
    </row>
    <row r="10" spans="2:6" ht="15.75">
      <c r="C10" s="2" t="s">
        <v>46</v>
      </c>
    </row>
    <row r="11" spans="2:6" ht="15.75">
      <c r="C11" s="3"/>
    </row>
    <row r="12" spans="2:6" ht="15.75">
      <c r="B12" s="15" t="s">
        <v>47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29" t="s">
        <v>9</v>
      </c>
      <c r="C15" s="11" t="s">
        <v>10</v>
      </c>
      <c r="D15" s="11">
        <f>SUM(D16:D21)</f>
        <v>93559.739999999991</v>
      </c>
      <c r="E15" s="13" t="s">
        <v>48</v>
      </c>
      <c r="F15" s="13" t="s">
        <v>49</v>
      </c>
    </row>
    <row r="16" spans="2:6">
      <c r="B16" s="30"/>
      <c r="C16" s="9" t="s">
        <v>12</v>
      </c>
      <c r="D16" s="8">
        <v>49276.02</v>
      </c>
    </row>
    <row r="17" spans="2:6">
      <c r="B17" s="30"/>
      <c r="C17" s="9" t="s">
        <v>13</v>
      </c>
      <c r="D17" s="8">
        <v>0</v>
      </c>
    </row>
    <row r="18" spans="2:6">
      <c r="B18" s="30"/>
      <c r="C18" s="9" t="s">
        <v>14</v>
      </c>
      <c r="D18" s="8">
        <v>3191.34</v>
      </c>
    </row>
    <row r="19" spans="2:6">
      <c r="B19" s="30"/>
      <c r="C19" s="9" t="s">
        <v>15</v>
      </c>
      <c r="D19" s="8">
        <v>366.24</v>
      </c>
    </row>
    <row r="20" spans="2:6">
      <c r="B20" s="31"/>
      <c r="C20" s="9" t="s">
        <v>16</v>
      </c>
      <c r="D20" s="8">
        <v>0</v>
      </c>
    </row>
    <row r="21" spans="2:6">
      <c r="B21" s="20"/>
      <c r="C21" s="9" t="s">
        <v>43</v>
      </c>
      <c r="D21" s="8">
        <f>SUM(E21:F21)</f>
        <v>40726.14</v>
      </c>
      <c r="E21" s="8">
        <v>6941.94</v>
      </c>
      <c r="F21">
        <v>33784.199999999997</v>
      </c>
    </row>
    <row r="22" spans="2:6" ht="17.25" customHeight="1">
      <c r="B22" s="12" t="s">
        <v>17</v>
      </c>
      <c r="C22" s="7" t="s">
        <v>44</v>
      </c>
      <c r="D22" s="26">
        <f>SUM(D23:D24)</f>
        <v>79885.100000000006</v>
      </c>
    </row>
    <row r="23" spans="2:6">
      <c r="B23" s="12"/>
      <c r="C23" s="9" t="s">
        <v>45</v>
      </c>
      <c r="D23" s="10">
        <v>52618.06</v>
      </c>
    </row>
    <row r="24" spans="2:6">
      <c r="B24" s="12"/>
      <c r="C24" s="9" t="s">
        <v>43</v>
      </c>
      <c r="D24" s="10">
        <f>SUM(E24:F24)</f>
        <v>27267.040000000001</v>
      </c>
      <c r="E24" s="10">
        <v>4560.7</v>
      </c>
      <c r="F24">
        <v>22706.34</v>
      </c>
    </row>
    <row r="25" spans="2:6" ht="21" customHeight="1">
      <c r="B25" s="16" t="s">
        <v>19</v>
      </c>
      <c r="C25" s="7" t="s">
        <v>20</v>
      </c>
      <c r="D25" s="23">
        <f>SUM(D26:D30)</f>
        <v>93751.83</v>
      </c>
    </row>
    <row r="26" spans="2:6" ht="60" customHeight="1">
      <c r="B26" s="17" t="s">
        <v>21</v>
      </c>
      <c r="C26" s="9" t="s">
        <v>39</v>
      </c>
      <c r="D26" s="10">
        <v>74402.61</v>
      </c>
    </row>
    <row r="27" spans="2:6" ht="48.75" customHeight="1">
      <c r="B27" s="18" t="s">
        <v>23</v>
      </c>
      <c r="C27" s="9" t="s">
        <v>24</v>
      </c>
      <c r="D27" s="10">
        <v>12805.91</v>
      </c>
    </row>
    <row r="28" spans="2:6" ht="30">
      <c r="B28" s="18" t="s">
        <v>25</v>
      </c>
      <c r="C28" s="9" t="s">
        <v>26</v>
      </c>
      <c r="D28" s="10">
        <v>4274.8</v>
      </c>
    </row>
    <row r="29" spans="2:6">
      <c r="B29" s="18" t="s">
        <v>27</v>
      </c>
      <c r="C29" s="9" t="s">
        <v>28</v>
      </c>
      <c r="D29" s="10">
        <v>2268.5100000000002</v>
      </c>
    </row>
    <row r="30" spans="2:6" ht="18" customHeight="1">
      <c r="B30" s="19">
        <v>4</v>
      </c>
      <c r="C30" s="9" t="s">
        <v>29</v>
      </c>
      <c r="D30" s="10">
        <v>0</v>
      </c>
    </row>
    <row r="31" spans="2:6">
      <c r="B31" s="10" t="s">
        <v>66</v>
      </c>
      <c r="C31" s="10" t="s">
        <v>67</v>
      </c>
      <c r="D31" s="32">
        <f>D22-D25</f>
        <v>-13866.729999999996</v>
      </c>
    </row>
    <row r="38" spans="1:1" ht="29.25" customHeight="1"/>
    <row r="40" spans="1:1" ht="45.7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23622047244094491" right="0.23622047244094491" top="0.74803149606299213" bottom="0.74803149606299213" header="0.31496062992125984" footer="0.31496062992125984"/>
  <pageSetup paperSize="9" scale="9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1" workbookViewId="0">
      <selection activeCell="B28" sqref="B28: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50</v>
      </c>
    </row>
    <row r="11" spans="2:5" ht="15.75">
      <c r="C11" s="3"/>
    </row>
    <row r="12" spans="2:5" ht="15.75">
      <c r="B12" s="3" t="s">
        <v>51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95792.099999999991</v>
      </c>
    </row>
    <row r="16" spans="2:5">
      <c r="B16" s="30"/>
      <c r="C16" s="9" t="s">
        <v>12</v>
      </c>
      <c r="D16" s="8">
        <v>89103.9</v>
      </c>
    </row>
    <row r="17" spans="2:4">
      <c r="B17" s="30"/>
      <c r="C17" s="9" t="s">
        <v>13</v>
      </c>
      <c r="D17" s="8">
        <v>40.92</v>
      </c>
    </row>
    <row r="18" spans="2:4">
      <c r="B18" s="30"/>
      <c r="C18" s="9" t="s">
        <v>14</v>
      </c>
      <c r="D18" s="8">
        <v>5770.8</v>
      </c>
    </row>
    <row r="19" spans="2:4">
      <c r="B19" s="30"/>
      <c r="C19" s="9" t="s">
        <v>15</v>
      </c>
      <c r="D19" s="8">
        <v>732.48</v>
      </c>
    </row>
    <row r="20" spans="2:4">
      <c r="B20" s="31"/>
      <c r="C20" s="9" t="s">
        <v>16</v>
      </c>
      <c r="D20" s="8">
        <v>144</v>
      </c>
    </row>
    <row r="21" spans="2:4">
      <c r="B21" s="12" t="s">
        <v>17</v>
      </c>
      <c r="C21" s="9" t="s">
        <v>18</v>
      </c>
      <c r="D21" s="27">
        <v>90928.2</v>
      </c>
    </row>
    <row r="22" spans="2:4" ht="17.25" customHeight="1">
      <c r="B22" s="16" t="s">
        <v>19</v>
      </c>
      <c r="C22" s="7" t="s">
        <v>20</v>
      </c>
      <c r="D22" s="24">
        <f>SUM(D23:D27)</f>
        <v>93953.37000000001</v>
      </c>
    </row>
    <row r="23" spans="2:4" ht="60">
      <c r="B23" s="17" t="s">
        <v>21</v>
      </c>
      <c r="C23" s="9" t="s">
        <v>39</v>
      </c>
      <c r="D23" s="10">
        <v>66328.100000000006</v>
      </c>
    </row>
    <row r="24" spans="2:4" ht="45.75" customHeight="1">
      <c r="B24" s="18" t="s">
        <v>23</v>
      </c>
      <c r="C24" s="9" t="s">
        <v>24</v>
      </c>
      <c r="D24" s="10">
        <v>5680.69</v>
      </c>
    </row>
    <row r="25" spans="2:4" ht="32.25" customHeight="1">
      <c r="B25" s="18" t="s">
        <v>25</v>
      </c>
      <c r="C25" s="9" t="s">
        <v>52</v>
      </c>
      <c r="D25" s="10">
        <v>4274.8</v>
      </c>
    </row>
    <row r="26" spans="2:4">
      <c r="B26" s="18" t="s">
        <v>27</v>
      </c>
      <c r="C26" s="9" t="s">
        <v>28</v>
      </c>
      <c r="D26" s="10">
        <v>17669.78</v>
      </c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-3025.1700000000128</v>
      </c>
    </row>
    <row r="30" spans="2:4" ht="60" customHeight="1"/>
    <row r="38" spans="1:1" ht="29.2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6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53</v>
      </c>
    </row>
    <row r="11" spans="2:5" ht="15.75">
      <c r="C11" s="3"/>
    </row>
    <row r="12" spans="2:5" ht="15.75">
      <c r="B12" s="15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6">
        <f>SUM(D16:D21)</f>
        <v>89907.540000000008</v>
      </c>
      <c r="E15" s="13" t="s">
        <v>55</v>
      </c>
    </row>
    <row r="16" spans="2:5">
      <c r="B16" s="30"/>
      <c r="C16" s="9" t="s">
        <v>12</v>
      </c>
      <c r="D16" s="8">
        <v>63430.559999999998</v>
      </c>
    </row>
    <row r="17" spans="2:5">
      <c r="B17" s="30"/>
      <c r="C17" s="9" t="s">
        <v>13</v>
      </c>
      <c r="D17" s="8">
        <v>0</v>
      </c>
    </row>
    <row r="18" spans="2:5">
      <c r="B18" s="30"/>
      <c r="C18" s="9" t="s">
        <v>14</v>
      </c>
      <c r="D18" s="8">
        <v>4108.1400000000003</v>
      </c>
    </row>
    <row r="19" spans="2:5">
      <c r="B19" s="30"/>
      <c r="C19" s="9" t="s">
        <v>15</v>
      </c>
      <c r="D19" s="8">
        <v>470.88</v>
      </c>
    </row>
    <row r="20" spans="2:5">
      <c r="B20" s="31"/>
      <c r="C20" s="9" t="s">
        <v>16</v>
      </c>
      <c r="D20" s="8">
        <v>72</v>
      </c>
    </row>
    <row r="21" spans="2:5">
      <c r="B21" s="20"/>
      <c r="C21" s="9" t="s">
        <v>56</v>
      </c>
      <c r="D21">
        <v>21825.96</v>
      </c>
      <c r="E21">
        <v>21825.96</v>
      </c>
    </row>
    <row r="22" spans="2:5" ht="17.25" customHeight="1">
      <c r="B22" s="12" t="s">
        <v>17</v>
      </c>
      <c r="C22" s="7" t="s">
        <v>44</v>
      </c>
      <c r="D22" s="8">
        <f>SUM(D23:D24)</f>
        <v>85698.08</v>
      </c>
    </row>
    <row r="23" spans="2:5">
      <c r="B23" s="12"/>
      <c r="C23" s="9" t="s">
        <v>18</v>
      </c>
      <c r="D23" s="8">
        <v>63872.12</v>
      </c>
    </row>
    <row r="24" spans="2:5">
      <c r="B24" s="12"/>
      <c r="C24" s="9" t="s">
        <v>56</v>
      </c>
      <c r="D24">
        <v>21825.96</v>
      </c>
      <c r="E24">
        <v>21825.96</v>
      </c>
    </row>
    <row r="25" spans="2:5" ht="20.25" customHeight="1">
      <c r="B25" s="16" t="s">
        <v>19</v>
      </c>
      <c r="C25" s="7" t="s">
        <v>20</v>
      </c>
      <c r="D25" s="24">
        <f>SUM(D26:D30)</f>
        <v>89283.37999999999</v>
      </c>
    </row>
    <row r="26" spans="2:5" ht="59.25" customHeight="1">
      <c r="B26" s="17" t="s">
        <v>21</v>
      </c>
      <c r="C26" s="9" t="s">
        <v>39</v>
      </c>
      <c r="D26" s="10">
        <v>66117.919999999998</v>
      </c>
    </row>
    <row r="27" spans="2:5" ht="31.5" customHeight="1">
      <c r="B27" s="18" t="s">
        <v>23</v>
      </c>
      <c r="C27" s="9" t="s">
        <v>24</v>
      </c>
      <c r="D27" s="10">
        <v>8210.7900000000009</v>
      </c>
    </row>
    <row r="28" spans="2:5" ht="30">
      <c r="B28" s="18" t="s">
        <v>25</v>
      </c>
      <c r="C28" s="9" t="s">
        <v>26</v>
      </c>
      <c r="D28" s="10">
        <v>4274.8</v>
      </c>
    </row>
    <row r="29" spans="2:5">
      <c r="B29" s="18" t="s">
        <v>27</v>
      </c>
      <c r="C29" s="9" t="s">
        <v>28</v>
      </c>
      <c r="D29" s="10">
        <v>10679.87</v>
      </c>
    </row>
    <row r="30" spans="2:5" ht="16.5" customHeight="1">
      <c r="B30" s="19">
        <v>4</v>
      </c>
      <c r="C30" s="9" t="s">
        <v>29</v>
      </c>
      <c r="D30" s="10">
        <v>0</v>
      </c>
    </row>
    <row r="31" spans="2:5">
      <c r="B31" s="10" t="s">
        <v>66</v>
      </c>
      <c r="C31" s="10" t="s">
        <v>67</v>
      </c>
      <c r="D31" s="32">
        <f>D22-D25</f>
        <v>-3585.2999999999884</v>
      </c>
    </row>
    <row r="38" spans="1:1" ht="28.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topLeftCell="A12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57</v>
      </c>
    </row>
    <row r="11" spans="2:5" ht="15.75">
      <c r="C11" s="3"/>
    </row>
    <row r="12" spans="2:5" ht="15.75">
      <c r="B12" s="3" t="s">
        <v>58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11" t="s">
        <v>10</v>
      </c>
      <c r="D15" s="11">
        <f>SUM(D16:D20)</f>
        <v>43178.400000000001</v>
      </c>
    </row>
    <row r="16" spans="2:5">
      <c r="B16" s="30"/>
      <c r="C16" s="9" t="s">
        <v>12</v>
      </c>
      <c r="D16" s="8">
        <v>40122</v>
      </c>
    </row>
    <row r="17" spans="2:4">
      <c r="B17" s="30"/>
      <c r="C17" s="9" t="s">
        <v>13</v>
      </c>
      <c r="D17" s="8">
        <v>0</v>
      </c>
    </row>
    <row r="18" spans="2:4">
      <c r="B18" s="30"/>
      <c r="C18" s="9" t="s">
        <v>14</v>
      </c>
      <c r="D18" s="8">
        <v>2598.48</v>
      </c>
    </row>
    <row r="19" spans="2:4">
      <c r="B19" s="30"/>
      <c r="C19" s="9" t="s">
        <v>15</v>
      </c>
      <c r="D19" s="8">
        <v>313.92</v>
      </c>
    </row>
    <row r="20" spans="2:4">
      <c r="B20" s="31"/>
      <c r="C20" s="9" t="s">
        <v>16</v>
      </c>
      <c r="D20" s="8">
        <v>144</v>
      </c>
    </row>
    <row r="21" spans="2:4">
      <c r="B21" s="12" t="s">
        <v>17</v>
      </c>
      <c r="C21" s="9" t="s">
        <v>18</v>
      </c>
      <c r="D21" s="27">
        <v>25136.69</v>
      </c>
    </row>
    <row r="22" spans="2:4" ht="17.25" customHeight="1">
      <c r="B22" s="16" t="s">
        <v>19</v>
      </c>
      <c r="C22" s="7" t="s">
        <v>20</v>
      </c>
      <c r="D22" s="24">
        <f>SUM(D23:D27)</f>
        <v>38103.950000000004</v>
      </c>
    </row>
    <row r="23" spans="2:4" ht="60">
      <c r="B23" s="17" t="s">
        <v>21</v>
      </c>
      <c r="C23" s="9" t="s">
        <v>39</v>
      </c>
      <c r="D23" s="10">
        <v>29870.21</v>
      </c>
    </row>
    <row r="24" spans="2:4" ht="45" customHeight="1">
      <c r="B24" s="18" t="s">
        <v>23</v>
      </c>
      <c r="C24" s="9" t="s">
        <v>24</v>
      </c>
      <c r="D24" s="10">
        <v>2208.52</v>
      </c>
    </row>
    <row r="25" spans="2:4" ht="32.25" customHeight="1">
      <c r="B25" s="18" t="s">
        <v>25</v>
      </c>
      <c r="C25" s="9" t="s">
        <v>26</v>
      </c>
      <c r="D25" s="10">
        <v>3069.78</v>
      </c>
    </row>
    <row r="26" spans="2:4">
      <c r="B26" s="18" t="s">
        <v>27</v>
      </c>
      <c r="C26" s="9" t="s">
        <v>28</v>
      </c>
      <c r="D26" s="10">
        <v>2955.44</v>
      </c>
    </row>
    <row r="27" spans="2:4">
      <c r="B27" s="19">
        <v>4</v>
      </c>
      <c r="C27" s="9" t="s">
        <v>29</v>
      </c>
      <c r="D27" s="10">
        <v>0</v>
      </c>
    </row>
    <row r="28" spans="2:4">
      <c r="B28" s="10" t="s">
        <v>66</v>
      </c>
      <c r="C28" s="10" t="s">
        <v>67</v>
      </c>
      <c r="D28" s="32">
        <f>D21-D22</f>
        <v>-12967.260000000006</v>
      </c>
    </row>
    <row r="30" spans="2:4" ht="59.25" customHeight="1"/>
    <row r="38" spans="1:1" ht="29.25" customHeight="1"/>
    <row r="45" spans="1:1">
      <c r="A45" s="13" t="s">
        <v>35</v>
      </c>
    </row>
    <row r="46" spans="1:1">
      <c r="A46" s="13" t="s">
        <v>36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2015-03-31T08:50:02Z</dcterms:modified>
</cp:coreProperties>
</file>