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5"/>
  </bookViews>
  <sheets>
    <sheet name="18" sheetId="26" r:id="rId1"/>
    <sheet name="26" sheetId="27" r:id="rId2"/>
    <sheet name="28" sheetId="28" r:id="rId3"/>
    <sheet name="30" sheetId="29" r:id="rId4"/>
    <sheet name="32" sheetId="30" r:id="rId5"/>
    <sheet name="34" sheetId="31" r:id="rId6"/>
  </sheets>
  <calcPr calcId="125725" refMode="R1C1"/>
</workbook>
</file>

<file path=xl/calcChain.xml><?xml version="1.0" encoding="utf-8"?>
<calcChain xmlns="http://schemas.openxmlformats.org/spreadsheetml/2006/main">
  <c r="D28" i="31"/>
  <c r="D28" i="30"/>
  <c r="D28" i="29"/>
  <c r="D28" i="28"/>
  <c r="D28" i="27"/>
  <c r="D28" i="26"/>
  <c r="D22"/>
  <c r="D22" i="27"/>
  <c r="D22" i="28"/>
  <c r="D22" i="29"/>
  <c r="D22" i="30"/>
  <c r="D22" i="31"/>
  <c r="D15"/>
  <c r="D15" i="30"/>
  <c r="D15" i="29"/>
  <c r="D15" i="28"/>
  <c r="D15" i="27"/>
  <c r="D15" i="26"/>
</calcChain>
</file>

<file path=xl/sharedStrings.xml><?xml version="1.0" encoding="utf-8"?>
<sst xmlns="http://schemas.openxmlformats.org/spreadsheetml/2006/main" count="198" uniqueCount="45">
  <si>
    <t>УТВЕРЖДАЮ</t>
  </si>
  <si>
    <t xml:space="preserve">Директор </t>
  </si>
  <si>
    <t>ООО «Элевкон»</t>
  </si>
  <si>
    <t>____________ В.И. Гримайло</t>
  </si>
  <si>
    <t>«  16 »  марта   2015 г.</t>
  </si>
  <si>
    <t xml:space="preserve">Отчет  ООО «Элевкон» за 2014 год о расходе средств на содержание </t>
  </si>
  <si>
    <t xml:space="preserve">и текущий ремонт общего имущества многоквартирного дома </t>
  </si>
  <si>
    <t>по адресу: ул. Первомайская, д.18</t>
  </si>
  <si>
    <t>Общая площадь жилых помещений: 329,8  м2</t>
  </si>
  <si>
    <t>1.</t>
  </si>
  <si>
    <t xml:space="preserve">Начислено всего на содержание МКД, в том числе: </t>
  </si>
  <si>
    <t xml:space="preserve">Содержание и ремонт жилья  </t>
  </si>
  <si>
    <t xml:space="preserve">Наем </t>
  </si>
  <si>
    <t>Вывоз мусора (по графику)</t>
  </si>
  <si>
    <t xml:space="preserve">Обслуживание внеквартирных газовых сетей </t>
  </si>
  <si>
    <t>Антенна</t>
  </si>
  <si>
    <t>2.</t>
  </si>
  <si>
    <t>Уплачено:</t>
  </si>
  <si>
    <t>3.</t>
  </si>
  <si>
    <t>Фактические расходы на содержание МКД, в том числе</t>
  </si>
  <si>
    <t>3.1.</t>
  </si>
  <si>
    <t xml:space="preserve">Выполнение работ по содержанию придомовой территории, расходы на административно-управленческий персонал, аварийно-диспетчерскую службу, вентиляционные системы и внутридомовое газовое обслуживание. Согласно калькуляции </t>
  </si>
  <si>
    <t>3.2</t>
  </si>
  <si>
    <t xml:space="preserve">Содержание конструктивных элементов и ремонт внутридомового инженерного оборудования. Согласно актов выполненных работ </t>
  </si>
  <si>
    <t>3.3</t>
  </si>
  <si>
    <t xml:space="preserve">Выполнение работ по обслуживанию электорустановок и электрооборудования </t>
  </si>
  <si>
    <t>3.4</t>
  </si>
  <si>
    <t>материалы</t>
  </si>
  <si>
    <t>Капитальный ремонт</t>
  </si>
  <si>
    <t>исп. Экономист</t>
  </si>
  <si>
    <t>тел 8(351)52 4-92-97</t>
  </si>
  <si>
    <t>по адресу: ул. Первомайская, д.26</t>
  </si>
  <si>
    <t>Общая площадь жилых помещений: 470,1  м2</t>
  </si>
  <si>
    <t>по адресу: ул. Первомайская, д.28</t>
  </si>
  <si>
    <t>Общая площадь жилых помещений: 471,2  м2</t>
  </si>
  <si>
    <t>Содержание конструктивных элементов и ремонт внутридомового инженерного оборудования. Согласно актов выполненных работ</t>
  </si>
  <si>
    <t>по адресу: ул. Первомайская, д.30</t>
  </si>
  <si>
    <t>Общая площадь жилых помещений: 466,6  м2</t>
  </si>
  <si>
    <t>по адресу: ул. Первомайская, д.32</t>
  </si>
  <si>
    <t>Общая площадь жилых помещений: 487,7  м2</t>
  </si>
  <si>
    <t>по адресу: ул. Первомайская, д.34</t>
  </si>
  <si>
    <t>Общая площадь жилых помещений: 608,3  м2</t>
  </si>
  <si>
    <t>Выполнение работ по обслуживанию электорустановок и электрооборудования</t>
  </si>
  <si>
    <t>5.</t>
  </si>
  <si>
    <t xml:space="preserve">Результат по 2014году (экономия / - перерерасход  )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</si>
</sst>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3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3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/>
    <xf numFmtId="0" fontId="7" fillId="0" borderId="0" xfId="0" applyFont="1"/>
    <xf numFmtId="2" fontId="6" fillId="0" borderId="1" xfId="0" applyNumberFormat="1" applyFont="1" applyBorder="1"/>
    <xf numFmtId="0" fontId="0" fillId="0" borderId="0" xfId="0" applyAlignment="1">
      <alignment horizontal="right"/>
    </xf>
    <xf numFmtId="0" fontId="8" fillId="0" borderId="0" xfId="0" applyFont="1"/>
    <xf numFmtId="0" fontId="4" fillId="0" borderId="1" xfId="0" applyNumberFormat="1" applyFont="1" applyBorder="1" applyAlignment="1">
      <alignment vertical="top" wrapText="1"/>
    </xf>
    <xf numFmtId="0" fontId="4" fillId="0" borderId="2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left"/>
    </xf>
    <xf numFmtId="2" fontId="9" fillId="0" borderId="1" xfId="0" applyNumberFormat="1" applyFont="1" applyBorder="1"/>
    <xf numFmtId="0" fontId="10" fillId="0" borderId="1" xfId="0" applyFont="1" applyBorder="1"/>
    <xf numFmtId="2" fontId="5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47"/>
  <sheetViews>
    <sheetView topLeftCell="A16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3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7</v>
      </c>
    </row>
    <row r="11" spans="2:5" ht="15.75">
      <c r="C11" s="4"/>
    </row>
    <row r="12" spans="2:5" ht="15.75">
      <c r="B12" s="4" t="s">
        <v>8</v>
      </c>
    </row>
    <row r="14" spans="2:5">
      <c r="B14" s="5"/>
      <c r="C14" s="5"/>
      <c r="D14" s="5"/>
    </row>
    <row r="15" spans="2:5">
      <c r="B15" s="22" t="s">
        <v>9</v>
      </c>
      <c r="C15" s="6" t="s">
        <v>10</v>
      </c>
      <c r="D15" s="6">
        <f>SUM(D16:D20)</f>
        <v>36779.219999999994</v>
      </c>
    </row>
    <row r="16" spans="2:5">
      <c r="B16" s="23"/>
      <c r="C16" s="7" t="s">
        <v>11</v>
      </c>
      <c r="D16" s="12">
        <v>34039.14</v>
      </c>
    </row>
    <row r="17" spans="2:4">
      <c r="B17" s="23"/>
      <c r="C17" s="7" t="s">
        <v>12</v>
      </c>
      <c r="D17" s="12">
        <v>169.2</v>
      </c>
    </row>
    <row r="18" spans="2:4">
      <c r="B18" s="23"/>
      <c r="C18" s="7" t="s">
        <v>13</v>
      </c>
      <c r="D18" s="12">
        <v>2204.64</v>
      </c>
    </row>
    <row r="19" spans="2:4">
      <c r="B19" s="23"/>
      <c r="C19" s="7" t="s">
        <v>14</v>
      </c>
      <c r="D19" s="12">
        <v>366.24</v>
      </c>
    </row>
    <row r="20" spans="2:4">
      <c r="B20" s="24"/>
      <c r="C20" s="7" t="s">
        <v>15</v>
      </c>
      <c r="D20" s="12">
        <v>0</v>
      </c>
    </row>
    <row r="21" spans="2:4">
      <c r="B21" s="8" t="s">
        <v>16</v>
      </c>
      <c r="C21" s="7" t="s">
        <v>17</v>
      </c>
      <c r="D21" s="19">
        <v>30388.25</v>
      </c>
    </row>
    <row r="22" spans="2:4" ht="16.5" customHeight="1">
      <c r="B22" s="15" t="s">
        <v>18</v>
      </c>
      <c r="C22" s="9" t="s">
        <v>19</v>
      </c>
      <c r="D22" s="20">
        <f>SUM(D23:D27)</f>
        <v>37711.72</v>
      </c>
    </row>
    <row r="23" spans="2:4" ht="60">
      <c r="B23" s="16" t="s">
        <v>20</v>
      </c>
      <c r="C23" s="7" t="s">
        <v>21</v>
      </c>
      <c r="D23" s="10">
        <v>28889.360000000001</v>
      </c>
    </row>
    <row r="24" spans="2:4" ht="45" customHeight="1">
      <c r="B24" s="17" t="s">
        <v>22</v>
      </c>
      <c r="C24" s="7" t="s">
        <v>23</v>
      </c>
      <c r="D24" s="10">
        <v>5752.58</v>
      </c>
    </row>
    <row r="25" spans="2:4" ht="27.75" customHeight="1">
      <c r="B25" s="17" t="s">
        <v>24</v>
      </c>
      <c r="C25" s="7" t="s">
        <v>25</v>
      </c>
      <c r="D25" s="10">
        <v>3069.78</v>
      </c>
    </row>
    <row r="26" spans="2:4">
      <c r="B26" s="17" t="s">
        <v>26</v>
      </c>
      <c r="C26" s="7" t="s">
        <v>27</v>
      </c>
      <c r="D26" s="10"/>
    </row>
    <row r="27" spans="2:4">
      <c r="B27" s="18">
        <v>4</v>
      </c>
      <c r="C27" s="7" t="s">
        <v>28</v>
      </c>
      <c r="D27" s="10">
        <v>0</v>
      </c>
    </row>
    <row r="28" spans="2:4">
      <c r="B28" s="10" t="s">
        <v>43</v>
      </c>
      <c r="C28" s="10" t="s">
        <v>44</v>
      </c>
      <c r="D28" s="25">
        <f>D21-D22</f>
        <v>-7323.4700000000012</v>
      </c>
    </row>
    <row r="30" spans="2:4" ht="60" customHeight="1"/>
    <row r="38" spans="1:1" ht="30.75" customHeight="1"/>
    <row r="46" spans="1:1">
      <c r="A46" s="11" t="s">
        <v>29</v>
      </c>
    </row>
    <row r="47" spans="1:1">
      <c r="A47" s="11" t="s">
        <v>30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47"/>
  <sheetViews>
    <sheetView topLeftCell="A14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3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31</v>
      </c>
    </row>
    <row r="11" spans="2:5" ht="15.75">
      <c r="C11" s="4"/>
    </row>
    <row r="12" spans="2:5" ht="15.75">
      <c r="B12" s="14" t="s">
        <v>32</v>
      </c>
    </row>
    <row r="14" spans="2:5">
      <c r="B14" s="5"/>
      <c r="C14" s="5"/>
      <c r="D14" s="5"/>
    </row>
    <row r="15" spans="2:5">
      <c r="B15" s="22" t="s">
        <v>9</v>
      </c>
      <c r="C15" s="6" t="s">
        <v>10</v>
      </c>
      <c r="D15" s="6">
        <f>SUM(D16:D20)</f>
        <v>59312.94</v>
      </c>
    </row>
    <row r="16" spans="2:5">
      <c r="B16" s="23"/>
      <c r="C16" s="7" t="s">
        <v>11</v>
      </c>
      <c r="D16" s="12">
        <v>55312.08</v>
      </c>
    </row>
    <row r="17" spans="2:4">
      <c r="B17" s="23"/>
      <c r="C17" s="7" t="s">
        <v>12</v>
      </c>
      <c r="D17" s="12">
        <v>0</v>
      </c>
    </row>
    <row r="18" spans="2:4">
      <c r="B18" s="23"/>
      <c r="C18" s="7" t="s">
        <v>13</v>
      </c>
      <c r="D18" s="12">
        <v>3582.3</v>
      </c>
    </row>
    <row r="19" spans="2:4">
      <c r="B19" s="23"/>
      <c r="C19" s="7" t="s">
        <v>14</v>
      </c>
      <c r="D19" s="12">
        <v>418.56</v>
      </c>
    </row>
    <row r="20" spans="2:4">
      <c r="B20" s="24"/>
      <c r="C20" s="7" t="s">
        <v>15</v>
      </c>
      <c r="D20" s="12">
        <v>0</v>
      </c>
    </row>
    <row r="21" spans="2:4">
      <c r="B21" s="8" t="s">
        <v>16</v>
      </c>
      <c r="C21" s="7" t="s">
        <v>17</v>
      </c>
      <c r="D21" s="19">
        <v>53924.87</v>
      </c>
    </row>
    <row r="22" spans="2:4" ht="16.5" customHeight="1">
      <c r="B22" s="15" t="s">
        <v>18</v>
      </c>
      <c r="C22" s="9" t="s">
        <v>19</v>
      </c>
      <c r="D22" s="20">
        <f>SUM(D23:D27)</f>
        <v>50715.959999999992</v>
      </c>
    </row>
    <row r="23" spans="2:4" ht="60">
      <c r="B23" s="16" t="s">
        <v>20</v>
      </c>
      <c r="C23" s="7" t="s">
        <v>21</v>
      </c>
      <c r="D23" s="10">
        <v>41176.269999999997</v>
      </c>
    </row>
    <row r="24" spans="2:4" ht="45">
      <c r="B24" s="17" t="s">
        <v>22</v>
      </c>
      <c r="C24" s="7" t="s">
        <v>23</v>
      </c>
      <c r="D24" s="10">
        <v>3331.18</v>
      </c>
    </row>
    <row r="25" spans="2:4" ht="30" customHeight="1">
      <c r="B25" s="17" t="s">
        <v>24</v>
      </c>
      <c r="C25" s="7" t="s">
        <v>25</v>
      </c>
      <c r="D25" s="10">
        <v>4175.38</v>
      </c>
    </row>
    <row r="26" spans="2:4">
      <c r="B26" s="17" t="s">
        <v>26</v>
      </c>
      <c r="C26" s="7" t="s">
        <v>27</v>
      </c>
      <c r="D26" s="10">
        <v>2033.13</v>
      </c>
    </row>
    <row r="27" spans="2:4">
      <c r="B27" s="18">
        <v>4</v>
      </c>
      <c r="C27" s="7" t="s">
        <v>28</v>
      </c>
      <c r="D27" s="10">
        <v>0</v>
      </c>
    </row>
    <row r="28" spans="2:4">
      <c r="B28" s="10" t="s">
        <v>43</v>
      </c>
      <c r="C28" s="10" t="s">
        <v>44</v>
      </c>
      <c r="D28" s="25">
        <f>D21-D22</f>
        <v>3208.9100000000108</v>
      </c>
    </row>
    <row r="30" spans="2:4" ht="60" customHeight="1"/>
    <row r="38" spans="1:1" ht="30.75" customHeight="1"/>
    <row r="46" spans="1:1">
      <c r="A46" s="11" t="s">
        <v>29</v>
      </c>
    </row>
    <row r="47" spans="1:1">
      <c r="A47" s="11" t="s">
        <v>30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46"/>
  <sheetViews>
    <sheetView topLeftCell="A14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3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33</v>
      </c>
    </row>
    <row r="11" spans="2:5" ht="15.75">
      <c r="C11" s="4"/>
    </row>
    <row r="12" spans="2:5" ht="15.75">
      <c r="B12" s="4" t="s">
        <v>34</v>
      </c>
    </row>
    <row r="14" spans="2:5">
      <c r="B14" s="5"/>
      <c r="C14" s="5"/>
      <c r="D14" s="5"/>
    </row>
    <row r="15" spans="2:5">
      <c r="B15" s="22" t="s">
        <v>9</v>
      </c>
      <c r="C15" s="6" t="s">
        <v>10</v>
      </c>
      <c r="D15" s="6">
        <f>SUM(D16:D20)</f>
        <v>59450.639999999992</v>
      </c>
    </row>
    <row r="16" spans="2:5">
      <c r="B16" s="23"/>
      <c r="C16" s="7" t="s">
        <v>11</v>
      </c>
      <c r="D16" s="12">
        <v>55441.38</v>
      </c>
    </row>
    <row r="17" spans="2:4">
      <c r="B17" s="23"/>
      <c r="C17" s="7" t="s">
        <v>12</v>
      </c>
      <c r="D17" s="12">
        <v>0</v>
      </c>
    </row>
    <row r="18" spans="2:4">
      <c r="B18" s="23"/>
      <c r="C18" s="7" t="s">
        <v>13</v>
      </c>
      <c r="D18" s="12">
        <v>3590.7</v>
      </c>
    </row>
    <row r="19" spans="2:4">
      <c r="B19" s="23"/>
      <c r="C19" s="7" t="s">
        <v>14</v>
      </c>
      <c r="D19" s="12">
        <v>418.56</v>
      </c>
    </row>
    <row r="20" spans="2:4">
      <c r="B20" s="24"/>
      <c r="C20" s="7" t="s">
        <v>15</v>
      </c>
      <c r="D20" s="12">
        <v>0</v>
      </c>
    </row>
    <row r="21" spans="2:4">
      <c r="B21" s="8" t="s">
        <v>16</v>
      </c>
      <c r="C21" s="7" t="s">
        <v>17</v>
      </c>
      <c r="D21" s="19">
        <v>50048.13</v>
      </c>
    </row>
    <row r="22" spans="2:4" ht="18.75" customHeight="1">
      <c r="B22" s="15" t="s">
        <v>18</v>
      </c>
      <c r="C22" s="9" t="s">
        <v>19</v>
      </c>
      <c r="D22" s="20">
        <f>SUM(D23:D27)</f>
        <v>53217.29</v>
      </c>
    </row>
    <row r="23" spans="2:4" ht="60">
      <c r="B23" s="16" t="s">
        <v>20</v>
      </c>
      <c r="C23" s="7" t="s">
        <v>21</v>
      </c>
      <c r="D23" s="10">
        <v>41272.61</v>
      </c>
    </row>
    <row r="24" spans="2:4" ht="47.25" customHeight="1">
      <c r="B24" s="17" t="s">
        <v>22</v>
      </c>
      <c r="C24" s="7" t="s">
        <v>35</v>
      </c>
      <c r="D24" s="10">
        <v>4678.18</v>
      </c>
    </row>
    <row r="25" spans="2:4" ht="29.25" customHeight="1">
      <c r="B25" s="17" t="s">
        <v>24</v>
      </c>
      <c r="C25" s="7" t="s">
        <v>25</v>
      </c>
      <c r="D25" s="10">
        <v>4175.38</v>
      </c>
    </row>
    <row r="26" spans="2:4">
      <c r="B26" s="17" t="s">
        <v>26</v>
      </c>
      <c r="C26" s="7" t="s">
        <v>27</v>
      </c>
      <c r="D26" s="10">
        <v>3091.12</v>
      </c>
    </row>
    <row r="27" spans="2:4">
      <c r="B27" s="18">
        <v>4</v>
      </c>
      <c r="C27" s="7" t="s">
        <v>28</v>
      </c>
      <c r="D27" s="10">
        <v>0</v>
      </c>
    </row>
    <row r="28" spans="2:4">
      <c r="B28" s="10" t="s">
        <v>43</v>
      </c>
      <c r="C28" s="10" t="s">
        <v>44</v>
      </c>
      <c r="D28" s="25">
        <f>D21-D22</f>
        <v>-3169.1600000000035</v>
      </c>
    </row>
    <row r="30" spans="2:4" ht="61.5" customHeight="1"/>
    <row r="38" spans="1:1" ht="29.25" customHeight="1"/>
    <row r="45" spans="1:1">
      <c r="A45" s="11" t="s">
        <v>29</v>
      </c>
    </row>
    <row r="46" spans="1:1">
      <c r="A46" s="11" t="s">
        <v>30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8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46"/>
  <sheetViews>
    <sheetView topLeftCell="A14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3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36</v>
      </c>
    </row>
    <row r="11" spans="2:5" ht="15.75">
      <c r="C11" s="4"/>
    </row>
    <row r="12" spans="2:5" ht="15.75">
      <c r="B12" s="4" t="s">
        <v>37</v>
      </c>
    </row>
    <row r="14" spans="2:5">
      <c r="B14" s="5"/>
      <c r="C14" s="5"/>
      <c r="D14" s="5"/>
    </row>
    <row r="15" spans="2:5">
      <c r="B15" s="22" t="s">
        <v>9</v>
      </c>
      <c r="C15" s="6" t="s">
        <v>10</v>
      </c>
      <c r="D15" s="21">
        <f>SUM(D16:D20)</f>
        <v>59039.159999999996</v>
      </c>
    </row>
    <row r="16" spans="2:5">
      <c r="B16" s="23"/>
      <c r="C16" s="7" t="s">
        <v>11</v>
      </c>
      <c r="D16" s="12">
        <v>54900.24</v>
      </c>
    </row>
    <row r="17" spans="2:4">
      <c r="B17" s="23"/>
      <c r="C17" s="7" t="s">
        <v>12</v>
      </c>
      <c r="D17" s="12">
        <v>92.76</v>
      </c>
    </row>
    <row r="18" spans="2:4">
      <c r="B18" s="23"/>
      <c r="C18" s="7" t="s">
        <v>13</v>
      </c>
      <c r="D18" s="12">
        <v>3555.6</v>
      </c>
    </row>
    <row r="19" spans="2:4">
      <c r="B19" s="23"/>
      <c r="C19" s="7" t="s">
        <v>14</v>
      </c>
      <c r="D19" s="12">
        <v>418.56</v>
      </c>
    </row>
    <row r="20" spans="2:4">
      <c r="B20" s="24"/>
      <c r="C20" s="7" t="s">
        <v>15</v>
      </c>
      <c r="D20" s="12">
        <v>72</v>
      </c>
    </row>
    <row r="21" spans="2:4">
      <c r="B21" s="8" t="s">
        <v>16</v>
      </c>
      <c r="C21" s="7" t="s">
        <v>17</v>
      </c>
      <c r="D21" s="19">
        <v>58671.33</v>
      </c>
    </row>
    <row r="22" spans="2:4" ht="18" customHeight="1">
      <c r="B22" s="15" t="s">
        <v>18</v>
      </c>
      <c r="C22" s="9" t="s">
        <v>19</v>
      </c>
      <c r="D22" s="20">
        <f>SUM(D23:D27)</f>
        <v>54324.3</v>
      </c>
    </row>
    <row r="23" spans="2:4" ht="60">
      <c r="B23" s="16" t="s">
        <v>20</v>
      </c>
      <c r="C23" s="7" t="s">
        <v>21</v>
      </c>
      <c r="D23" s="10">
        <v>40869.760000000002</v>
      </c>
    </row>
    <row r="24" spans="2:4" ht="46.5" customHeight="1">
      <c r="B24" s="17" t="s">
        <v>22</v>
      </c>
      <c r="C24" s="7" t="s">
        <v>23</v>
      </c>
      <c r="D24" s="10">
        <v>5962.48</v>
      </c>
    </row>
    <row r="25" spans="2:4" ht="29.25" customHeight="1">
      <c r="B25" s="17" t="s">
        <v>24</v>
      </c>
      <c r="C25" s="7" t="s">
        <v>25</v>
      </c>
      <c r="D25" s="10">
        <v>4175.38</v>
      </c>
    </row>
    <row r="26" spans="2:4">
      <c r="B26" s="17" t="s">
        <v>26</v>
      </c>
      <c r="C26" s="7" t="s">
        <v>27</v>
      </c>
      <c r="D26" s="10">
        <v>3316.68</v>
      </c>
    </row>
    <row r="27" spans="2:4">
      <c r="B27" s="18">
        <v>4</v>
      </c>
      <c r="C27" s="7" t="s">
        <v>28</v>
      </c>
      <c r="D27" s="10">
        <v>0</v>
      </c>
    </row>
    <row r="28" spans="2:4">
      <c r="B28" s="10" t="s">
        <v>43</v>
      </c>
      <c r="C28" s="10" t="s">
        <v>44</v>
      </c>
      <c r="D28" s="25">
        <f>D21-D22</f>
        <v>4347.0299999999988</v>
      </c>
    </row>
    <row r="30" spans="2:4" ht="60" customHeight="1"/>
    <row r="38" spans="1:1" ht="31.5" customHeight="1"/>
    <row r="45" spans="1:1">
      <c r="A45" s="11" t="s">
        <v>29</v>
      </c>
    </row>
    <row r="46" spans="1:1">
      <c r="A46" s="11" t="s">
        <v>30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8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46"/>
  <sheetViews>
    <sheetView topLeftCell="A14" workbookViewId="0">
      <selection activeCell="D29" sqref="D29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3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38</v>
      </c>
    </row>
    <row r="11" spans="2:5" ht="15.75">
      <c r="C11" s="4"/>
    </row>
    <row r="12" spans="2:5" ht="15.75">
      <c r="B12" s="4" t="s">
        <v>39</v>
      </c>
    </row>
    <row r="14" spans="2:5">
      <c r="B14" s="5"/>
      <c r="C14" s="5"/>
      <c r="D14" s="5"/>
    </row>
    <row r="15" spans="2:5">
      <c r="B15" s="22" t="s">
        <v>9</v>
      </c>
      <c r="C15" s="6" t="s">
        <v>10</v>
      </c>
      <c r="D15" s="6">
        <f>SUM(D16:D20)</f>
        <v>61593.56</v>
      </c>
    </row>
    <row r="16" spans="2:5">
      <c r="B16" s="23"/>
      <c r="C16" s="7" t="s">
        <v>11</v>
      </c>
      <c r="D16" s="12">
        <v>57382.8</v>
      </c>
    </row>
    <row r="17" spans="2:4">
      <c r="B17" s="23"/>
      <c r="C17" s="7" t="s">
        <v>12</v>
      </c>
      <c r="D17" s="12">
        <v>75.680000000000007</v>
      </c>
    </row>
    <row r="18" spans="2:4">
      <c r="B18" s="23"/>
      <c r="C18" s="7" t="s">
        <v>13</v>
      </c>
      <c r="D18" s="12">
        <v>3716.52</v>
      </c>
    </row>
    <row r="19" spans="2:4">
      <c r="B19" s="23"/>
      <c r="C19" s="7" t="s">
        <v>14</v>
      </c>
      <c r="D19" s="12">
        <v>418.56</v>
      </c>
    </row>
    <row r="20" spans="2:4">
      <c r="B20" s="24"/>
      <c r="C20" s="7" t="s">
        <v>15</v>
      </c>
      <c r="D20" s="12">
        <v>0</v>
      </c>
    </row>
    <row r="21" spans="2:4">
      <c r="B21" s="8" t="s">
        <v>16</v>
      </c>
      <c r="C21" s="7" t="s">
        <v>17</v>
      </c>
      <c r="D21" s="19">
        <v>59558.9</v>
      </c>
    </row>
    <row r="22" spans="2:4" ht="15.75" customHeight="1">
      <c r="B22" s="15" t="s">
        <v>18</v>
      </c>
      <c r="C22" s="9" t="s">
        <v>19</v>
      </c>
      <c r="D22" s="20">
        <f>SUM(D23:D27)</f>
        <v>54990.880000000005</v>
      </c>
    </row>
    <row r="23" spans="2:4" ht="60">
      <c r="B23" s="16" t="s">
        <v>20</v>
      </c>
      <c r="C23" s="7" t="s">
        <v>21</v>
      </c>
      <c r="D23" s="10">
        <v>42717.61</v>
      </c>
    </row>
    <row r="24" spans="2:4" ht="45.75" customHeight="1">
      <c r="B24" s="17" t="s">
        <v>22</v>
      </c>
      <c r="C24" s="7" t="s">
        <v>23</v>
      </c>
      <c r="D24" s="10">
        <v>5109.3</v>
      </c>
    </row>
    <row r="25" spans="2:4" ht="30">
      <c r="B25" s="17" t="s">
        <v>24</v>
      </c>
      <c r="C25" s="7" t="s">
        <v>25</v>
      </c>
      <c r="D25" s="10">
        <v>4175.38</v>
      </c>
    </row>
    <row r="26" spans="2:4">
      <c r="B26" s="17" t="s">
        <v>26</v>
      </c>
      <c r="C26" s="7" t="s">
        <v>27</v>
      </c>
      <c r="D26" s="10">
        <v>2988.59</v>
      </c>
    </row>
    <row r="27" spans="2:4">
      <c r="B27" s="18">
        <v>4</v>
      </c>
      <c r="C27" s="7" t="s">
        <v>28</v>
      </c>
      <c r="D27" s="10">
        <v>0</v>
      </c>
    </row>
    <row r="28" spans="2:4">
      <c r="B28" s="10" t="s">
        <v>43</v>
      </c>
      <c r="C28" s="10" t="s">
        <v>44</v>
      </c>
      <c r="D28" s="25">
        <f>D21-D22</f>
        <v>4568.0199999999968</v>
      </c>
    </row>
    <row r="30" spans="2:4" ht="60" customHeight="1"/>
    <row r="38" spans="1:1" ht="29.25" customHeight="1"/>
    <row r="45" spans="1:1">
      <c r="A45" s="11" t="s">
        <v>29</v>
      </c>
    </row>
    <row r="46" spans="1:1">
      <c r="A46" s="11" t="s">
        <v>30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E47"/>
  <sheetViews>
    <sheetView tabSelected="1" topLeftCell="A14" workbookViewId="0">
      <selection activeCell="B28" sqref="B28:D28"/>
    </sheetView>
  </sheetViews>
  <sheetFormatPr defaultRowHeight="15"/>
  <cols>
    <col min="3" max="3" width="58.7109375" customWidth="1"/>
    <col min="4" max="4" width="13.85546875" customWidth="1"/>
  </cols>
  <sheetData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C6" s="13"/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40</v>
      </c>
    </row>
    <row r="11" spans="2:5" ht="15.75">
      <c r="C11" s="4"/>
    </row>
    <row r="12" spans="2:5" ht="15.75">
      <c r="B12" s="4" t="s">
        <v>41</v>
      </c>
    </row>
    <row r="14" spans="2:5">
      <c r="B14" s="5"/>
      <c r="C14" s="5"/>
      <c r="D14" s="5"/>
    </row>
    <row r="15" spans="2:5">
      <c r="B15" s="22" t="s">
        <v>9</v>
      </c>
      <c r="C15" s="6" t="s">
        <v>10</v>
      </c>
      <c r="D15" s="21">
        <f>SUM(D16:D20)</f>
        <v>77503.319999999992</v>
      </c>
    </row>
    <row r="16" spans="2:5">
      <c r="B16" s="23"/>
      <c r="C16" s="7" t="s">
        <v>11</v>
      </c>
      <c r="D16" s="12">
        <v>71572.679999999993</v>
      </c>
    </row>
    <row r="17" spans="2:4">
      <c r="B17" s="23"/>
      <c r="C17" s="7" t="s">
        <v>12</v>
      </c>
      <c r="D17" s="12">
        <v>379.32</v>
      </c>
    </row>
    <row r="18" spans="2:4">
      <c r="B18" s="23"/>
      <c r="C18" s="7" t="s">
        <v>13</v>
      </c>
      <c r="D18" s="12">
        <v>4635.4799999999996</v>
      </c>
    </row>
    <row r="19" spans="2:4">
      <c r="B19" s="23"/>
      <c r="C19" s="7" t="s">
        <v>14</v>
      </c>
      <c r="D19" s="12">
        <v>627.84</v>
      </c>
    </row>
    <row r="20" spans="2:4">
      <c r="B20" s="24"/>
      <c r="C20" s="7" t="s">
        <v>15</v>
      </c>
      <c r="D20" s="12">
        <v>288</v>
      </c>
    </row>
    <row r="21" spans="2:4">
      <c r="B21" s="8" t="s">
        <v>16</v>
      </c>
      <c r="C21" s="7" t="s">
        <v>17</v>
      </c>
      <c r="D21" s="19">
        <v>70914.570000000007</v>
      </c>
    </row>
    <row r="22" spans="2:4" ht="14.25" customHeight="1">
      <c r="B22" s="15" t="s">
        <v>18</v>
      </c>
      <c r="C22" s="9" t="s">
        <v>19</v>
      </c>
      <c r="D22" s="20">
        <f>SUM(D23:D27)</f>
        <v>80768.430000000008</v>
      </c>
    </row>
    <row r="23" spans="2:4" ht="60">
      <c r="B23" s="16" t="s">
        <v>20</v>
      </c>
      <c r="C23" s="7" t="s">
        <v>21</v>
      </c>
      <c r="D23" s="10">
        <v>53279.28</v>
      </c>
    </row>
    <row r="24" spans="2:4" ht="47.25" customHeight="1">
      <c r="B24" s="17" t="s">
        <v>22</v>
      </c>
      <c r="C24" s="7" t="s">
        <v>23</v>
      </c>
      <c r="D24" s="10">
        <v>22841.45</v>
      </c>
    </row>
    <row r="25" spans="2:4" ht="31.5" customHeight="1">
      <c r="B25" s="17" t="s">
        <v>24</v>
      </c>
      <c r="C25" s="7" t="s">
        <v>42</v>
      </c>
      <c r="D25" s="10">
        <v>4175.38</v>
      </c>
    </row>
    <row r="26" spans="2:4">
      <c r="B26" s="17" t="s">
        <v>26</v>
      </c>
      <c r="C26" s="7" t="s">
        <v>27</v>
      </c>
      <c r="D26" s="10">
        <v>472.32</v>
      </c>
    </row>
    <row r="27" spans="2:4">
      <c r="B27" s="18">
        <v>4</v>
      </c>
      <c r="C27" s="7" t="s">
        <v>28</v>
      </c>
      <c r="D27" s="10">
        <v>0</v>
      </c>
    </row>
    <row r="28" spans="2:4">
      <c r="B28" s="10" t="s">
        <v>43</v>
      </c>
      <c r="C28" s="10" t="s">
        <v>44</v>
      </c>
      <c r="D28" s="25">
        <f>D21-D22</f>
        <v>-9853.86</v>
      </c>
    </row>
    <row r="30" spans="2:4" ht="61.5" customHeight="1"/>
    <row r="38" spans="1:1" ht="29.25" customHeight="1"/>
    <row r="46" spans="1:1">
      <c r="A46" s="11" t="s">
        <v>29</v>
      </c>
    </row>
    <row r="47" spans="1:1">
      <c r="A47" s="11" t="s">
        <v>30</v>
      </c>
    </row>
  </sheetData>
  <mergeCells count="1">
    <mergeCell ref="B15:B20"/>
  </mergeCells>
  <pageMargins left="0.70866141732283472" right="0.70866141732283472" top="0.74803149606299213" bottom="0.74803149606299213" header="0.31496062992125984" footer="0.31496062992125984"/>
  <pageSetup paperSize="9" scale="87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18</vt:lpstr>
      <vt:lpstr>26</vt:lpstr>
      <vt:lpstr>28</vt:lpstr>
      <vt:lpstr>30</vt:lpstr>
      <vt:lpstr>32</vt:lpstr>
      <vt:lpstr>34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2015-03-31T08:45:02Z</dcterms:modified>
</cp:coreProperties>
</file>