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3"/>
  </bookViews>
  <sheets>
    <sheet name="42" sheetId="15" r:id="rId1"/>
    <sheet name="44" sheetId="16" r:id="rId2"/>
    <sheet name="46" sheetId="17" r:id="rId3"/>
    <sheet name="49" sheetId="18" r:id="rId4"/>
  </sheets>
  <calcPr calcId="125725" refMode="R1C1"/>
</workbook>
</file>

<file path=xl/calcChain.xml><?xml version="1.0" encoding="utf-8"?>
<calcChain xmlns="http://schemas.openxmlformats.org/spreadsheetml/2006/main">
  <c r="D30" i="17"/>
  <c r="D21" l="1"/>
  <c r="D24" i="15"/>
  <c r="D21"/>
  <c r="D15" s="1"/>
  <c r="D15" i="16"/>
  <c r="D22"/>
  <c r="D22" i="15" l="1"/>
  <c r="D22" i="18"/>
  <c r="D28" s="1"/>
  <c r="D24" i="17"/>
  <c r="D25" i="16"/>
  <c r="D31" s="1"/>
  <c r="D25" i="15"/>
  <c r="D31" s="1"/>
  <c r="D15" i="18"/>
  <c r="D15" i="17"/>
</calcChain>
</file>

<file path=xl/sharedStrings.xml><?xml version="1.0" encoding="utf-8"?>
<sst xmlns="http://schemas.openxmlformats.org/spreadsheetml/2006/main" count="143" uniqueCount="49">
  <si>
    <t>УТВЕРЖДАЮ</t>
  </si>
  <si>
    <t xml:space="preserve">Директор </t>
  </si>
  <si>
    <t>ООО «Элевкон»</t>
  </si>
  <si>
    <t>____________ В.И. Гримайло</t>
  </si>
  <si>
    <t>«  16 »  марта   2015 г.</t>
  </si>
  <si>
    <t xml:space="preserve">Отчет  ООО «Элевкон» за 2014 год о расходе средств на содержание </t>
  </si>
  <si>
    <t xml:space="preserve">и текущий ремонт общего имущества многоквартирного дома </t>
  </si>
  <si>
    <t>по адресу: ул. Нечепуренко, д.42</t>
  </si>
  <si>
    <t>Общая площадь жилых помещений: 2979,5  м2 , юрид.лицо 78,9 м2</t>
  </si>
  <si>
    <t>1.</t>
  </si>
  <si>
    <t xml:space="preserve">Начислено всего на содержание МКД, в том числе: </t>
  </si>
  <si>
    <t>ип Койва ЕА</t>
  </si>
  <si>
    <t>ип Селиванова</t>
  </si>
  <si>
    <t xml:space="preserve">Содержание и ремонт жилья  </t>
  </si>
  <si>
    <t xml:space="preserve">Наем </t>
  </si>
  <si>
    <t>Вывоз мусора (по графику)</t>
  </si>
  <si>
    <t xml:space="preserve">Обслуживание внеквартирных газовых сетей </t>
  </si>
  <si>
    <t>Антенна</t>
  </si>
  <si>
    <t>юридическое лицо</t>
  </si>
  <si>
    <t>2.</t>
  </si>
  <si>
    <t>Уплачено всего:</t>
  </si>
  <si>
    <t>уплачено</t>
  </si>
  <si>
    <t>3.</t>
  </si>
  <si>
    <t>Фактические расходы на содержание МКД, в том числе</t>
  </si>
  <si>
    <t>3.1.</t>
  </si>
  <si>
    <t xml:space="preserve">Выполнение работ по содержанию придомовой территории, расходы на административно-управленческий персонал, аварийно-диспетчерскую службу, вентиляционные системы и внутридомовое газовое обслуживание. Согласно калькуляции </t>
  </si>
  <si>
    <t>3.2</t>
  </si>
  <si>
    <t>Содержание конструктивных элементов и ремонт внутридомового инженерного оборудования. Согласно актов выполненных работ</t>
  </si>
  <si>
    <t>3.3</t>
  </si>
  <si>
    <t xml:space="preserve">Выполнение работ по обслуживанию электорустановок и электрооборудования </t>
  </si>
  <si>
    <t>3.4</t>
  </si>
  <si>
    <t>материалы</t>
  </si>
  <si>
    <t>Капитальный ремонт</t>
  </si>
  <si>
    <t>исп. Экономист</t>
  </si>
  <si>
    <t>тел 8(351)52 4-92-97</t>
  </si>
  <si>
    <t>по адресу: ул. Нечепуренко, д.44</t>
  </si>
  <si>
    <t>Общая площадь жилых помещений: 2188,9  м2, юрид лицо 116,5м2</t>
  </si>
  <si>
    <t>оао Асбестоцемент</t>
  </si>
  <si>
    <t>Уплачено:</t>
  </si>
  <si>
    <t xml:space="preserve">Содержание конструктивных элементов и ремонт внутридомового инженерного оборудования. Согласно актов выполненных работ </t>
  </si>
  <si>
    <t>по адресу: ул. Нечепуренко, д.46</t>
  </si>
  <si>
    <t>Общая площадь жилых помещений: 1955,1  м2</t>
  </si>
  <si>
    <t>по адресу: ул. Нечепуренко, д.49</t>
  </si>
  <si>
    <t>Общая площадь жилых помещений: 3219,6  м2</t>
  </si>
  <si>
    <t>капитальный ремонт бойлера</t>
  </si>
  <si>
    <t>Уплачено всего :</t>
  </si>
  <si>
    <t xml:space="preserve">Уплачено </t>
  </si>
  <si>
    <t>5.</t>
  </si>
  <si>
    <t xml:space="preserve">Результат по 2014году (экономия / - перерерасход  ) 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</si>
</sst>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3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  <font>
      <b/>
      <sz val="11"/>
      <color theme="3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>
      <alignment horizontal="right" vertical="top" wrapText="1"/>
    </xf>
  </cellStyleXfs>
  <cellXfs count="36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1" xfId="0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vertical="top" wrapText="1"/>
    </xf>
    <xf numFmtId="0" fontId="6" fillId="0" borderId="1" xfId="0" applyFont="1" applyBorder="1"/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/>
    <xf numFmtId="0" fontId="7" fillId="0" borderId="0" xfId="0" applyFont="1"/>
    <xf numFmtId="2" fontId="6" fillId="0" borderId="1" xfId="0" applyNumberFormat="1" applyFont="1" applyBorder="1"/>
    <xf numFmtId="0" fontId="8" fillId="0" borderId="0" xfId="0" applyFont="1"/>
    <xf numFmtId="0" fontId="4" fillId="0" borderId="1" xfId="0" applyNumberFormat="1" applyFont="1" applyBorder="1" applyAlignment="1">
      <alignment vertical="top" wrapText="1"/>
    </xf>
    <xf numFmtId="0" fontId="4" fillId="0" borderId="2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horizontal="left"/>
    </xf>
    <xf numFmtId="0" fontId="4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4" fillId="0" borderId="4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wrapText="1"/>
    </xf>
    <xf numFmtId="0" fontId="10" fillId="0" borderId="1" xfId="0" applyFont="1" applyBorder="1"/>
    <xf numFmtId="0" fontId="11" fillId="0" borderId="1" xfId="0" applyFont="1" applyBorder="1"/>
    <xf numFmtId="0" fontId="0" fillId="0" borderId="1" xfId="0" applyBorder="1"/>
    <xf numFmtId="2" fontId="10" fillId="0" borderId="1" xfId="0" applyNumberFormat="1" applyFont="1" applyBorder="1"/>
    <xf numFmtId="0" fontId="5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2" fontId="4" fillId="0" borderId="1" xfId="0" applyNumberFormat="1" applyFont="1" applyBorder="1"/>
    <xf numFmtId="0" fontId="4" fillId="0" borderId="1" xfId="0" applyFont="1" applyBorder="1" applyAlignment="1">
      <alignment vertical="center"/>
    </xf>
    <xf numFmtId="0" fontId="13" fillId="0" borderId="1" xfId="1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2" fontId="5" fillId="0" borderId="1" xfId="0" applyNumberFormat="1" applyFont="1" applyBorder="1"/>
  </cellXfs>
  <cellStyles count="2">
    <cellStyle name="Итоги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2"/>
  <sheetViews>
    <sheetView topLeftCell="B25" workbookViewId="0">
      <selection activeCell="B36" sqref="A36:XFD40"/>
    </sheetView>
  </sheetViews>
  <sheetFormatPr defaultRowHeight="15"/>
  <cols>
    <col min="3" max="3" width="58.7109375" customWidth="1"/>
    <col min="4" max="4" width="13.85546875" customWidth="1"/>
  </cols>
  <sheetData>
    <row r="1" spans="2:6" ht="4.5" customHeight="1"/>
    <row r="2" spans="2:6" ht="15.75">
      <c r="D2" s="1" t="s">
        <v>0</v>
      </c>
      <c r="E2" s="1"/>
    </row>
    <row r="3" spans="2:6" ht="15.75">
      <c r="D3" s="1" t="s">
        <v>1</v>
      </c>
      <c r="E3" s="1"/>
    </row>
    <row r="4" spans="2:6" ht="15.75">
      <c r="D4" s="1" t="s">
        <v>2</v>
      </c>
      <c r="E4" s="1"/>
    </row>
    <row r="5" spans="2:6" ht="15.75">
      <c r="D5" s="1" t="s">
        <v>3</v>
      </c>
      <c r="E5" s="1"/>
    </row>
    <row r="6" spans="2:6" ht="15.75">
      <c r="D6" s="1" t="s">
        <v>4</v>
      </c>
      <c r="E6" s="1"/>
    </row>
    <row r="7" spans="2:6" ht="15.75">
      <c r="D7" s="2"/>
    </row>
    <row r="8" spans="2:6" ht="15.75">
      <c r="C8" s="3" t="s">
        <v>5</v>
      </c>
    </row>
    <row r="9" spans="2:6" ht="15.75">
      <c r="C9" s="3" t="s">
        <v>6</v>
      </c>
    </row>
    <row r="10" spans="2:6" ht="15.75">
      <c r="C10" s="3" t="s">
        <v>7</v>
      </c>
    </row>
    <row r="11" spans="2:6" ht="15.75">
      <c r="C11" s="4"/>
    </row>
    <row r="12" spans="2:6" ht="15.75">
      <c r="B12" s="14" t="s">
        <v>8</v>
      </c>
    </row>
    <row r="13" spans="2:6" ht="11.25" customHeight="1"/>
    <row r="14" spans="2:6" ht="15" hidden="1" customHeight="1">
      <c r="B14" s="5"/>
      <c r="C14" s="5"/>
      <c r="D14" s="5"/>
    </row>
    <row r="15" spans="2:6" ht="21" customHeight="1">
      <c r="B15" s="32" t="s">
        <v>9</v>
      </c>
      <c r="C15" s="6" t="s">
        <v>10</v>
      </c>
      <c r="D15" s="22">
        <f>SUM(D16:D21)</f>
        <v>386973.30000000005</v>
      </c>
      <c r="E15" s="12" t="s">
        <v>11</v>
      </c>
      <c r="F15" s="12" t="s">
        <v>12</v>
      </c>
    </row>
    <row r="16" spans="2:6">
      <c r="B16" s="33"/>
      <c r="C16" s="7" t="s">
        <v>13</v>
      </c>
      <c r="D16" s="13">
        <v>350568</v>
      </c>
    </row>
    <row r="17" spans="2:6">
      <c r="B17" s="33"/>
      <c r="C17" s="7" t="s">
        <v>14</v>
      </c>
      <c r="D17" s="13">
        <v>101.4</v>
      </c>
    </row>
    <row r="18" spans="2:6">
      <c r="B18" s="33"/>
      <c r="C18" s="7" t="s">
        <v>15</v>
      </c>
      <c r="D18" s="13">
        <v>22704.46</v>
      </c>
    </row>
    <row r="19" spans="2:6">
      <c r="B19" s="33"/>
      <c r="C19" s="7" t="s">
        <v>16</v>
      </c>
      <c r="D19" s="8">
        <v>2877.62</v>
      </c>
    </row>
    <row r="20" spans="2:6">
      <c r="B20" s="34"/>
      <c r="C20" s="7" t="s">
        <v>17</v>
      </c>
      <c r="D20" s="13">
        <v>438</v>
      </c>
    </row>
    <row r="21" spans="2:6">
      <c r="B21" s="19"/>
      <c r="C21" s="7" t="s">
        <v>18</v>
      </c>
      <c r="D21" s="13">
        <f>SUM(E21:F21)</f>
        <v>10283.82</v>
      </c>
      <c r="E21">
        <v>6083.4</v>
      </c>
      <c r="F21">
        <v>4200.42</v>
      </c>
    </row>
    <row r="22" spans="2:6" ht="16.5" customHeight="1">
      <c r="B22" s="9" t="s">
        <v>19</v>
      </c>
      <c r="C22" s="10" t="s">
        <v>20</v>
      </c>
      <c r="D22" s="23">
        <f>SUM(D23:D24)</f>
        <v>353787.55</v>
      </c>
    </row>
    <row r="23" spans="2:6">
      <c r="B23" s="9"/>
      <c r="C23" s="7" t="s">
        <v>21</v>
      </c>
      <c r="D23" s="8">
        <v>343387.8</v>
      </c>
    </row>
    <row r="24" spans="2:6">
      <c r="B24" s="9"/>
      <c r="C24" s="7" t="s">
        <v>18</v>
      </c>
      <c r="D24" s="8">
        <f>SUM(E24:F24)</f>
        <v>10399.75</v>
      </c>
      <c r="E24">
        <v>5357.41</v>
      </c>
      <c r="F24">
        <v>5042.34</v>
      </c>
    </row>
    <row r="25" spans="2:6" ht="15.75" customHeight="1">
      <c r="B25" s="15" t="s">
        <v>22</v>
      </c>
      <c r="C25" s="10" t="s">
        <v>23</v>
      </c>
      <c r="D25" s="24">
        <f>SUM(D26:D30)</f>
        <v>515658.76999999996</v>
      </c>
    </row>
    <row r="26" spans="2:6" ht="60.75" customHeight="1">
      <c r="B26" s="16" t="s">
        <v>24</v>
      </c>
      <c r="C26" s="7" t="s">
        <v>25</v>
      </c>
      <c r="D26" s="30">
        <v>267849.23</v>
      </c>
    </row>
    <row r="27" spans="2:6" ht="48.75" customHeight="1">
      <c r="B27" s="17" t="s">
        <v>26</v>
      </c>
      <c r="C27" s="7" t="s">
        <v>27</v>
      </c>
      <c r="D27" s="31">
        <v>233492.38</v>
      </c>
    </row>
    <row r="28" spans="2:6" ht="30">
      <c r="B28" s="17" t="s">
        <v>28</v>
      </c>
      <c r="C28" s="7" t="s">
        <v>29</v>
      </c>
      <c r="D28" s="31">
        <v>14317.16</v>
      </c>
    </row>
    <row r="29" spans="2:6">
      <c r="B29" s="17" t="s">
        <v>30</v>
      </c>
      <c r="C29" s="7" t="s">
        <v>31</v>
      </c>
      <c r="D29" s="11">
        <v>0</v>
      </c>
    </row>
    <row r="30" spans="2:6" ht="17.25" customHeight="1">
      <c r="B30" s="18">
        <v>4</v>
      </c>
      <c r="C30" s="7" t="s">
        <v>32</v>
      </c>
      <c r="D30" s="11">
        <v>0</v>
      </c>
    </row>
    <row r="31" spans="2:6">
      <c r="B31" s="11" t="s">
        <v>47</v>
      </c>
      <c r="C31" s="11" t="s">
        <v>48</v>
      </c>
      <c r="D31" s="29">
        <f>D22-D25</f>
        <v>-161871.21999999997</v>
      </c>
    </row>
    <row r="41" spans="1:1">
      <c r="A41" s="12" t="s">
        <v>33</v>
      </c>
    </row>
    <row r="42" spans="1:1">
      <c r="A42" s="12" t="s">
        <v>34</v>
      </c>
    </row>
  </sheetData>
  <mergeCells count="1">
    <mergeCell ref="B15:B20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1"/>
  <sheetViews>
    <sheetView topLeftCell="A7" workbookViewId="0">
      <selection activeCell="D35" sqref="D35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35</v>
      </c>
    </row>
    <row r="11" spans="2:5" ht="15.75">
      <c r="C11" s="4"/>
    </row>
    <row r="12" spans="2:5" ht="15.75">
      <c r="B12" s="14" t="s">
        <v>36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32" t="s">
        <v>9</v>
      </c>
      <c r="C15" s="6" t="s">
        <v>10</v>
      </c>
      <c r="D15" s="22">
        <f>SUM(D16:D21)</f>
        <v>290792.57999999996</v>
      </c>
      <c r="E15" s="20" t="s">
        <v>37</v>
      </c>
    </row>
    <row r="16" spans="2:5">
      <c r="B16" s="33"/>
      <c r="C16" s="7" t="s">
        <v>13</v>
      </c>
      <c r="D16" s="13">
        <v>257545.98</v>
      </c>
    </row>
    <row r="17" spans="2:5">
      <c r="B17" s="33"/>
      <c r="C17" s="7" t="s">
        <v>14</v>
      </c>
      <c r="D17" s="13">
        <v>871.08</v>
      </c>
    </row>
    <row r="18" spans="2:5">
      <c r="B18" s="33"/>
      <c r="C18" s="7" t="s">
        <v>15</v>
      </c>
      <c r="D18" s="13">
        <v>16679.939999999999</v>
      </c>
    </row>
    <row r="19" spans="2:5">
      <c r="B19" s="33"/>
      <c r="C19" s="7" t="s">
        <v>16</v>
      </c>
      <c r="D19" s="8">
        <v>1988.16</v>
      </c>
    </row>
    <row r="20" spans="2:5">
      <c r="B20" s="34"/>
      <c r="C20" s="7" t="s">
        <v>17</v>
      </c>
      <c r="D20" s="13">
        <v>0</v>
      </c>
    </row>
    <row r="21" spans="2:5">
      <c r="B21" s="21"/>
      <c r="C21" s="7" t="s">
        <v>18</v>
      </c>
      <c r="D21" s="25">
        <v>13707.42</v>
      </c>
      <c r="E21">
        <v>13707.42</v>
      </c>
    </row>
    <row r="22" spans="2:5" ht="15.75" customHeight="1">
      <c r="B22" s="9" t="s">
        <v>19</v>
      </c>
      <c r="C22" s="10" t="s">
        <v>20</v>
      </c>
      <c r="D22" s="23">
        <f>SUM(D23:D24)</f>
        <v>264392.77999999997</v>
      </c>
    </row>
    <row r="23" spans="2:5">
      <c r="B23" s="9"/>
      <c r="C23" s="7" t="s">
        <v>21</v>
      </c>
      <c r="D23" s="8">
        <v>250685.36</v>
      </c>
    </row>
    <row r="24" spans="2:5" ht="15" customHeight="1">
      <c r="B24" s="9"/>
      <c r="C24" s="7" t="s">
        <v>18</v>
      </c>
      <c r="D24" s="25">
        <v>13707.42</v>
      </c>
      <c r="E24">
        <v>13707.42</v>
      </c>
    </row>
    <row r="25" spans="2:5" ht="18.75" customHeight="1">
      <c r="B25" s="15" t="s">
        <v>22</v>
      </c>
      <c r="C25" s="10" t="s">
        <v>23</v>
      </c>
      <c r="D25" s="24">
        <f>SUM(D26:D30)</f>
        <v>296461.17</v>
      </c>
    </row>
    <row r="26" spans="2:5" ht="66" customHeight="1">
      <c r="B26" s="16" t="s">
        <v>24</v>
      </c>
      <c r="C26" s="7" t="s">
        <v>25</v>
      </c>
      <c r="D26" s="30">
        <v>201904.51</v>
      </c>
    </row>
    <row r="27" spans="2:5" ht="51" customHeight="1">
      <c r="B27" s="17" t="s">
        <v>26</v>
      </c>
      <c r="C27" s="7" t="s">
        <v>39</v>
      </c>
      <c r="D27" s="31">
        <v>80239.5</v>
      </c>
    </row>
    <row r="28" spans="2:5" ht="35.25" customHeight="1">
      <c r="B28" s="17" t="s">
        <v>28</v>
      </c>
      <c r="C28" s="7" t="s">
        <v>29</v>
      </c>
      <c r="D28" s="31">
        <v>14317.16</v>
      </c>
    </row>
    <row r="29" spans="2:5">
      <c r="B29" s="17" t="s">
        <v>30</v>
      </c>
      <c r="C29" s="7" t="s">
        <v>31</v>
      </c>
      <c r="D29" s="11">
        <v>0</v>
      </c>
    </row>
    <row r="30" spans="2:5" ht="18.75" customHeight="1">
      <c r="B30" s="18">
        <v>4</v>
      </c>
      <c r="C30" s="7" t="s">
        <v>32</v>
      </c>
      <c r="D30" s="11">
        <v>0</v>
      </c>
    </row>
    <row r="31" spans="2:5">
      <c r="B31" s="11" t="s">
        <v>47</v>
      </c>
      <c r="C31" s="11" t="s">
        <v>48</v>
      </c>
      <c r="D31" s="35">
        <f>D22-D25</f>
        <v>-32068.390000000014</v>
      </c>
    </row>
    <row r="40" spans="1:1">
      <c r="A40" s="12" t="s">
        <v>33</v>
      </c>
    </row>
    <row r="41" spans="1:1">
      <c r="A41" s="12" t="s">
        <v>34</v>
      </c>
    </row>
  </sheetData>
  <mergeCells count="1">
    <mergeCell ref="B15:B20"/>
  </mergeCells>
  <pageMargins left="0.70866141732283472" right="0.70866141732283472" top="0.74803149606299213" bottom="0.74803149606299213" header="0.31496062992125984" footer="0.31496062992125984"/>
  <pageSetup paperSize="9" scale="87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E47"/>
  <sheetViews>
    <sheetView topLeftCell="A14" workbookViewId="0">
      <selection activeCell="D31" sqref="D31"/>
    </sheetView>
  </sheetViews>
  <sheetFormatPr defaultRowHeight="15"/>
  <cols>
    <col min="3" max="3" width="58.7109375" customWidth="1"/>
    <col min="4" max="4" width="13.85546875" customWidth="1"/>
  </cols>
  <sheetData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40</v>
      </c>
    </row>
    <row r="11" spans="2:5" ht="15.75">
      <c r="C11" s="4"/>
    </row>
    <row r="12" spans="2:5" ht="15.75">
      <c r="B12" s="4" t="s">
        <v>41</v>
      </c>
    </row>
    <row r="14" spans="2:5">
      <c r="B14" s="5"/>
      <c r="C14" s="5"/>
      <c r="D14" s="5"/>
    </row>
    <row r="15" spans="2:5">
      <c r="B15" s="32" t="s">
        <v>9</v>
      </c>
      <c r="C15" s="6" t="s">
        <v>10</v>
      </c>
      <c r="D15" s="6">
        <f>SUM(D16:D20)</f>
        <v>248007.06</v>
      </c>
    </row>
    <row r="16" spans="2:5">
      <c r="B16" s="33"/>
      <c r="C16" s="7" t="s">
        <v>13</v>
      </c>
      <c r="D16" s="13">
        <v>230037.42</v>
      </c>
    </row>
    <row r="17" spans="2:4">
      <c r="B17" s="33"/>
      <c r="C17" s="7" t="s">
        <v>14</v>
      </c>
      <c r="D17" s="13">
        <v>363.18</v>
      </c>
    </row>
    <row r="18" spans="2:4">
      <c r="B18" s="33"/>
      <c r="C18" s="7" t="s">
        <v>15</v>
      </c>
      <c r="D18" s="13">
        <v>14898.72</v>
      </c>
    </row>
    <row r="19" spans="2:4">
      <c r="B19" s="33"/>
      <c r="C19" s="7" t="s">
        <v>16</v>
      </c>
      <c r="D19" s="8">
        <v>2563.7399999999998</v>
      </c>
    </row>
    <row r="20" spans="2:4">
      <c r="B20" s="34"/>
      <c r="C20" s="7" t="s">
        <v>17</v>
      </c>
      <c r="D20" s="13">
        <v>144</v>
      </c>
    </row>
    <row r="21" spans="2:4" ht="18.75" customHeight="1">
      <c r="B21" s="9" t="s">
        <v>19</v>
      </c>
      <c r="C21" s="7" t="s">
        <v>45</v>
      </c>
      <c r="D21" s="26">
        <f>SUM(D22:D23)</f>
        <v>278591</v>
      </c>
    </row>
    <row r="22" spans="2:4" ht="15.75" customHeight="1">
      <c r="B22" s="9"/>
      <c r="C22" s="7" t="s">
        <v>46</v>
      </c>
      <c r="D22" s="13">
        <v>218911.18</v>
      </c>
    </row>
    <row r="23" spans="2:4">
      <c r="B23" s="9"/>
      <c r="C23" s="7" t="s">
        <v>44</v>
      </c>
      <c r="D23" s="25">
        <v>59679.82</v>
      </c>
    </row>
    <row r="24" spans="2:4" ht="23.25" customHeight="1">
      <c r="B24" s="15" t="s">
        <v>22</v>
      </c>
      <c r="C24" s="27" t="s">
        <v>23</v>
      </c>
      <c r="D24" s="28">
        <f>SUM(D25:D29)</f>
        <v>477232.4</v>
      </c>
    </row>
    <row r="25" spans="2:4" ht="64.5" customHeight="1">
      <c r="B25" s="16" t="s">
        <v>24</v>
      </c>
      <c r="C25" s="7" t="s">
        <v>25</v>
      </c>
      <c r="D25" s="30">
        <v>171226.63</v>
      </c>
    </row>
    <row r="26" spans="2:4" ht="51.75" customHeight="1">
      <c r="B26" s="17" t="s">
        <v>26</v>
      </c>
      <c r="C26" s="7" t="s">
        <v>39</v>
      </c>
      <c r="D26" s="31">
        <v>296050.07</v>
      </c>
    </row>
    <row r="27" spans="2:4" ht="34.5" customHeight="1">
      <c r="B27" s="17" t="s">
        <v>28</v>
      </c>
      <c r="C27" s="7" t="s">
        <v>29</v>
      </c>
      <c r="D27" s="31">
        <v>9955.7000000000007</v>
      </c>
    </row>
    <row r="28" spans="2:4">
      <c r="B28" s="17" t="s">
        <v>30</v>
      </c>
      <c r="C28" s="7" t="s">
        <v>31</v>
      </c>
      <c r="D28" s="11">
        <v>0</v>
      </c>
    </row>
    <row r="29" spans="2:4">
      <c r="B29" s="18">
        <v>4</v>
      </c>
      <c r="C29" s="7" t="s">
        <v>32</v>
      </c>
      <c r="D29" s="11">
        <v>0</v>
      </c>
    </row>
    <row r="30" spans="2:4" ht="18" customHeight="1">
      <c r="B30" s="11" t="s">
        <v>47</v>
      </c>
      <c r="C30" s="11" t="s">
        <v>48</v>
      </c>
      <c r="D30" s="29">
        <f>D21-D24</f>
        <v>-198641.40000000002</v>
      </c>
    </row>
    <row r="38" spans="1:1" ht="30.75" customHeight="1"/>
    <row r="46" spans="1:1">
      <c r="A46" s="12" t="s">
        <v>33</v>
      </c>
    </row>
    <row r="47" spans="1:1">
      <c r="A47" s="12" t="s">
        <v>34</v>
      </c>
    </row>
  </sheetData>
  <mergeCells count="1">
    <mergeCell ref="B15:B20"/>
  </mergeCells>
  <pageMargins left="0.70866141732283472" right="0.70866141732283472" top="0.74803149606299213" bottom="0.74803149606299213" header="0.31496062992125984" footer="0.31496062992125984"/>
  <pageSetup paperSize="9" scale="8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E34"/>
  <sheetViews>
    <sheetView tabSelected="1" topLeftCell="A13" workbookViewId="0">
      <selection activeCell="D29" sqref="D29"/>
    </sheetView>
  </sheetViews>
  <sheetFormatPr defaultRowHeight="15"/>
  <cols>
    <col min="3" max="3" width="58.7109375" customWidth="1"/>
    <col min="4" max="4" width="13.85546875" customWidth="1"/>
  </cols>
  <sheetData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42</v>
      </c>
    </row>
    <row r="11" spans="2:5" ht="15.75">
      <c r="C11" s="4"/>
    </row>
    <row r="12" spans="2:5" ht="15.75">
      <c r="B12" s="4" t="s">
        <v>43</v>
      </c>
    </row>
    <row r="14" spans="2:5">
      <c r="B14" s="5"/>
      <c r="C14" s="5"/>
      <c r="D14" s="5"/>
    </row>
    <row r="15" spans="2:5">
      <c r="B15" s="32" t="s">
        <v>9</v>
      </c>
      <c r="C15" s="6" t="s">
        <v>10</v>
      </c>
      <c r="D15" s="6">
        <f>SUM(D16:D20)</f>
        <v>407413.39</v>
      </c>
    </row>
    <row r="16" spans="2:5">
      <c r="B16" s="33"/>
      <c r="C16" s="7" t="s">
        <v>13</v>
      </c>
      <c r="D16" s="13">
        <v>378839.9</v>
      </c>
    </row>
    <row r="17" spans="2:4">
      <c r="B17" s="33"/>
      <c r="C17" s="7" t="s">
        <v>14</v>
      </c>
      <c r="D17" s="13">
        <v>598.74</v>
      </c>
    </row>
    <row r="18" spans="2:4">
      <c r="B18" s="33"/>
      <c r="C18" s="7" t="s">
        <v>15</v>
      </c>
      <c r="D18" s="13">
        <v>24535.55</v>
      </c>
    </row>
    <row r="19" spans="2:4">
      <c r="B19" s="33"/>
      <c r="C19" s="7" t="s">
        <v>16</v>
      </c>
      <c r="D19" s="8">
        <v>3139.2</v>
      </c>
    </row>
    <row r="20" spans="2:4">
      <c r="B20" s="34"/>
      <c r="C20" s="7" t="s">
        <v>17</v>
      </c>
      <c r="D20" s="13">
        <v>300</v>
      </c>
    </row>
    <row r="21" spans="2:4">
      <c r="B21" s="9" t="s">
        <v>19</v>
      </c>
      <c r="C21" s="7" t="s">
        <v>38</v>
      </c>
      <c r="D21" s="26">
        <v>408997.45</v>
      </c>
    </row>
    <row r="22" spans="2:4" ht="17.25" customHeight="1">
      <c r="B22" s="15" t="s">
        <v>22</v>
      </c>
      <c r="C22" s="10" t="s">
        <v>23</v>
      </c>
      <c r="D22" s="24">
        <f>SUM(D23:D27)</f>
        <v>596439.26</v>
      </c>
    </row>
    <row r="23" spans="2:4" ht="58.5" customHeight="1">
      <c r="B23" s="16" t="s">
        <v>24</v>
      </c>
      <c r="C23" s="7" t="s">
        <v>25</v>
      </c>
      <c r="D23" s="30">
        <v>281966.49</v>
      </c>
    </row>
    <row r="24" spans="2:4" ht="48" customHeight="1">
      <c r="B24" s="17" t="s">
        <v>26</v>
      </c>
      <c r="C24" s="7" t="s">
        <v>39</v>
      </c>
      <c r="D24" s="31">
        <v>260542.9</v>
      </c>
    </row>
    <row r="25" spans="2:4" ht="28.5" customHeight="1">
      <c r="B25" s="17" t="s">
        <v>28</v>
      </c>
      <c r="C25" s="7" t="s">
        <v>29</v>
      </c>
      <c r="D25" s="31">
        <v>20469.37</v>
      </c>
    </row>
    <row r="26" spans="2:4" ht="15.75" customHeight="1">
      <c r="B26" s="17" t="s">
        <v>30</v>
      </c>
      <c r="C26" s="7" t="s">
        <v>31</v>
      </c>
      <c r="D26" s="11">
        <v>33460.5</v>
      </c>
    </row>
    <row r="27" spans="2:4">
      <c r="B27" s="18">
        <v>4</v>
      </c>
      <c r="C27" s="7" t="s">
        <v>32</v>
      </c>
      <c r="D27" s="11">
        <v>0</v>
      </c>
    </row>
    <row r="28" spans="2:4">
      <c r="B28" s="11" t="s">
        <v>47</v>
      </c>
      <c r="C28" s="11" t="s">
        <v>48</v>
      </c>
      <c r="D28" s="29">
        <f>D21-D22</f>
        <v>-187441.81</v>
      </c>
    </row>
    <row r="33" spans="1:1">
      <c r="A33" s="12" t="s">
        <v>33</v>
      </c>
    </row>
    <row r="34" spans="1:1">
      <c r="A34" s="12" t="s">
        <v>34</v>
      </c>
    </row>
  </sheetData>
  <mergeCells count="1">
    <mergeCell ref="B15:B20"/>
  </mergeCells>
  <pageMargins left="0.70866141732283472" right="0.70866141732283472" top="0.74803149606299213" bottom="0.74803149606299213" header="0.31496062992125984" footer="0.31496062992125984"/>
  <pageSetup paperSize="9" scale="9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42</vt:lpstr>
      <vt:lpstr>44</vt:lpstr>
      <vt:lpstr>46</vt:lpstr>
      <vt:lpstr>49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2006-09-28T05:33:49Z</dcterms:created>
  <dcterms:modified xsi:type="dcterms:W3CDTF">2015-04-26T11:16:54Z</dcterms:modified>
</cp:coreProperties>
</file>