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" sheetId="18" r:id="rId1"/>
    <sheet name="3" sheetId="19" r:id="rId2"/>
    <sheet name="4" sheetId="20" r:id="rId3"/>
    <sheet name="6" sheetId="21" r:id="rId4"/>
    <sheet name="8" sheetId="22" r:id="rId5"/>
    <sheet name="15" sheetId="23" r:id="rId6"/>
    <sheet name="17" sheetId="24" r:id="rId7"/>
    <sheet name="19" sheetId="25" r:id="rId8"/>
    <sheet name="21" sheetId="26" r:id="rId9"/>
  </sheets>
  <calcPr calcId="125725" refMode="R1C1"/>
</workbook>
</file>

<file path=xl/calcChain.xml><?xml version="1.0" encoding="utf-8"?>
<calcChain xmlns="http://schemas.openxmlformats.org/spreadsheetml/2006/main">
  <c r="D28" i="26"/>
  <c r="D31" i="25"/>
  <c r="D31" i="24"/>
  <c r="D28" i="23"/>
  <c r="D28" i="22"/>
  <c r="D28" i="21"/>
  <c r="D28" i="20"/>
  <c r="D28" i="19"/>
  <c r="D28" i="18"/>
  <c r="D24" i="24"/>
  <c r="D22"/>
  <c r="D21"/>
  <c r="D15"/>
  <c r="D15" i="25"/>
  <c r="D22"/>
  <c r="D24"/>
  <c r="D21"/>
  <c r="D22" i="26"/>
  <c r="D25" i="25"/>
  <c r="D25" i="24"/>
  <c r="D22" i="23"/>
  <c r="D22" i="22"/>
  <c r="D22" i="21"/>
  <c r="D22" i="20"/>
  <c r="D22" i="19"/>
  <c r="D22" i="18"/>
  <c r="D15" i="26"/>
  <c r="D15" i="23"/>
  <c r="D15" i="22"/>
  <c r="D15" i="21"/>
  <c r="D15" i="20"/>
  <c r="D15" i="19"/>
  <c r="D15" i="18"/>
</calcChain>
</file>

<file path=xl/sharedStrings.xml><?xml version="1.0" encoding="utf-8"?>
<sst xmlns="http://schemas.openxmlformats.org/spreadsheetml/2006/main" count="309" uniqueCount="60">
  <si>
    <t>УТВЕРЖДАЮ</t>
  </si>
  <si>
    <t xml:space="preserve">Директор </t>
  </si>
  <si>
    <t>ООО «Элевкон»</t>
  </si>
  <si>
    <t>____________ В.И. Гримайло</t>
  </si>
  <si>
    <t>«  16 »  марта   2015 г.</t>
  </si>
  <si>
    <t xml:space="preserve">Отчет  ООО «Элевкон» за 2014 год о расходе средств на содержание </t>
  </si>
  <si>
    <t xml:space="preserve">и текущий ремонт общего имущества многоквартирного дома </t>
  </si>
  <si>
    <t>по адресу: ул. Октябрьская, д.1</t>
  </si>
  <si>
    <t>Общая площадь жилых помещений: 995,2  м2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</si>
  <si>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</si>
  <si>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</si>
  <si>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</si>
  <si>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</si>
  <si>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</si>
  <si>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</si>
  <si>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</si>
  <si>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</si>
  <si>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</si>
  <si>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</si>
  <si>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</si>
  <si>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</si>
  <si>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 xml:space="preserve">Выполнение работ по содержанию придомовой территории, расходы на административно-управленческий персонал, аварийно-диспетчерскую службу, вентиляционные системы и внутридомовое газовое обслуживание. Согласно калькуляции </t>
  </si>
  <si>
    <t>3.2</t>
  </si>
  <si>
    <t>Содержание конструктивных элементов и ремонт внутридомового инженерного оборудования. Согласно актов выполненных работ </t>
  </si>
  <si>
    <t>3.3</t>
  </si>
  <si>
    <t>Выполнение работ по обслуживанию электорустановок и электрооборудования</t>
  </si>
  <si>
    <t>3.4</t>
  </si>
  <si>
    <t>материалы</t>
  </si>
  <si>
    <t>Капитальный ремонт</t>
  </si>
  <si>
    <t>исп. Экономист</t>
  </si>
  <si>
    <t>тел 8(351)52 4-92-97</t>
  </si>
  <si>
    <t>по адресу: ул. Октябрьская, д.3</t>
  </si>
  <si>
    <t>Общая площадь жилых помещений: 986,2  м2</t>
  </si>
  <si>
    <t xml:space="preserve">Содержание конструктивных элементов и ремонт внутридомового инженерного оборудования. Согласно актов выполненных работ </t>
  </si>
  <si>
    <t xml:space="preserve">Выполнение работ по обслуживанию электорустановок и электрооборудования </t>
  </si>
  <si>
    <t>по адресу: ул. Октябрьская, д.4</t>
  </si>
  <si>
    <t>Общая площадь жилых помещений: 605,6  м2</t>
  </si>
  <si>
    <t>по адресу: ул. Октябрьская, д.6</t>
  </si>
  <si>
    <t>Общая площадь жилых помещений: 380,1  м2</t>
  </si>
  <si>
    <t>по адресу: ул. Октябрьская, д.8</t>
  </si>
  <si>
    <t>Общая площадь жилых помещений: 607,6  м2</t>
  </si>
  <si>
    <t>по адресу: ул. Октябрьская, д.15</t>
  </si>
  <si>
    <t>Общая площадь жилых помещений: 1001,1  м2</t>
  </si>
  <si>
    <t>по адресу: ул. Октябрьская, д.17</t>
  </si>
  <si>
    <t>Общая площадь жилых помещений: 378.6  м2 , юридич. Лицо 245,5 м2</t>
  </si>
  <si>
    <t>аптеч склад</t>
  </si>
  <si>
    <t>ип Драчева</t>
  </si>
  <si>
    <t xml:space="preserve">ооо Селена </t>
  </si>
  <si>
    <t>юридическое лицо</t>
  </si>
  <si>
    <t>Уплачено всего:</t>
  </si>
  <si>
    <t>уплачено</t>
  </si>
  <si>
    <t>по адресу: ул. Октябрьская, д.19</t>
  </si>
  <si>
    <t>Общая площадь жилых помещений: 1899,6  м2, юридич.лицо 124,8 м2</t>
  </si>
  <si>
    <t>ип Батуревич</t>
  </si>
  <si>
    <t>ип Романовский</t>
  </si>
  <si>
    <t>адм</t>
  </si>
  <si>
    <t>по адресу: ул. Октябрьская, д.21</t>
  </si>
  <si>
    <t>Общая площадь жилых помещений: 618,6  м2</t>
  </si>
  <si>
    <t>5.</t>
  </si>
  <si>
    <t xml:space="preserve">Результат по 2014году (экономия / - перерерасход  )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</si>
</sst>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3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0" fontId="7" fillId="0" borderId="0" xfId="0" applyFont="1"/>
    <xf numFmtId="2" fontId="6" fillId="0" borderId="1" xfId="0" applyNumberFormat="1" applyFont="1" applyBorder="1"/>
    <xf numFmtId="0" fontId="8" fillId="0" borderId="0" xfId="0" applyFont="1"/>
    <xf numFmtId="0" fontId="4" fillId="0" borderId="1" xfId="0" applyNumberFormat="1" applyFont="1" applyBorder="1" applyAlignment="1">
      <alignment vertical="top" wrapText="1"/>
    </xf>
    <xf numFmtId="0" fontId="4" fillId="0" borderId="2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2" fontId="9" fillId="0" borderId="1" xfId="0" applyNumberFormat="1" applyFont="1" applyBorder="1"/>
    <xf numFmtId="0" fontId="10" fillId="0" borderId="1" xfId="0" applyFont="1" applyBorder="1"/>
    <xf numFmtId="2" fontId="5" fillId="0" borderId="1" xfId="0" applyNumberFormat="1" applyFont="1" applyBorder="1" applyAlignment="1">
      <alignment horizontal="center" wrapText="1"/>
    </xf>
    <xf numFmtId="2" fontId="0" fillId="0" borderId="1" xfId="0" applyNumberForma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6"/>
  <sheetViews>
    <sheetView tabSelected="1" topLeftCell="A14" workbookViewId="0">
      <selection activeCell="B28" sqref="B28:D28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</v>
      </c>
    </row>
    <row r="11" spans="2:5" ht="15.75">
      <c r="C11" s="4"/>
    </row>
    <row r="12" spans="2:5" ht="15.75">
      <c r="B12" s="4" t="s">
        <v>8</v>
      </c>
    </row>
    <row r="14" spans="2:5">
      <c r="B14" s="5"/>
      <c r="C14" s="5"/>
      <c r="D14" s="5"/>
    </row>
    <row r="15" spans="2:5">
      <c r="B15" s="24" t="s">
        <v>9</v>
      </c>
      <c r="C15" s="6" t="s">
        <v>10</v>
      </c>
      <c r="D15" s="6">
        <f>SUM(D16:D20)</f>
        <v>125764.06999999999</v>
      </c>
    </row>
    <row r="16" spans="2:5">
      <c r="B16" s="25"/>
      <c r="C16" s="7" t="s">
        <v>11</v>
      </c>
      <c r="D16" s="13">
        <v>116897.44</v>
      </c>
    </row>
    <row r="17" spans="2:4">
      <c r="B17" s="25"/>
      <c r="C17" s="7" t="s">
        <v>12</v>
      </c>
      <c r="D17" s="13">
        <v>315.89999999999998</v>
      </c>
    </row>
    <row r="18" spans="2:4">
      <c r="B18" s="25"/>
      <c r="C18" s="7" t="s">
        <v>13</v>
      </c>
      <c r="D18" s="13">
        <v>7570.86</v>
      </c>
    </row>
    <row r="19" spans="2:4">
      <c r="B19" s="25"/>
      <c r="C19" s="7" t="s">
        <v>14</v>
      </c>
      <c r="D19" s="8">
        <v>835.87</v>
      </c>
    </row>
    <row r="20" spans="2:4">
      <c r="B20" s="26"/>
      <c r="C20" s="7" t="s">
        <v>15</v>
      </c>
      <c r="D20" s="13">
        <v>144</v>
      </c>
    </row>
    <row r="21" spans="2:4">
      <c r="B21" s="9" t="s">
        <v>16</v>
      </c>
      <c r="C21" s="7" t="s">
        <v>17</v>
      </c>
      <c r="D21" s="20">
        <v>105108.57</v>
      </c>
    </row>
    <row r="22" spans="2:4" ht="14.25" customHeight="1">
      <c r="B22" s="15" t="s">
        <v>18</v>
      </c>
      <c r="C22" s="10" t="s">
        <v>19</v>
      </c>
      <c r="D22" s="21">
        <f>SUM(D23:D27)</f>
        <v>196263.58000000002</v>
      </c>
    </row>
    <row r="23" spans="2:4" ht="60" customHeight="1">
      <c r="B23" s="16" t="s">
        <v>20</v>
      </c>
      <c r="C23" s="7" t="s">
        <v>21</v>
      </c>
      <c r="D23" s="11">
        <v>87162.43</v>
      </c>
    </row>
    <row r="24" spans="2:4" ht="46.5" customHeight="1">
      <c r="B24" s="17" t="s">
        <v>22</v>
      </c>
      <c r="C24" s="7" t="s">
        <v>23</v>
      </c>
      <c r="D24" s="11">
        <v>96945.08</v>
      </c>
    </row>
    <row r="25" spans="2:4" ht="31.5" customHeight="1">
      <c r="B25" s="17" t="s">
        <v>24</v>
      </c>
      <c r="C25" s="7" t="s">
        <v>25</v>
      </c>
      <c r="D25" s="11">
        <v>4175.38</v>
      </c>
    </row>
    <row r="26" spans="2:4" ht="18" customHeight="1">
      <c r="B26" s="17" t="s">
        <v>26</v>
      </c>
      <c r="C26" s="7" t="s">
        <v>27</v>
      </c>
      <c r="D26" s="11">
        <v>7980.69</v>
      </c>
    </row>
    <row r="27" spans="2:4">
      <c r="B27" s="18">
        <v>4</v>
      </c>
      <c r="C27" s="7" t="s">
        <v>28</v>
      </c>
      <c r="D27" s="11">
        <v>0</v>
      </c>
    </row>
    <row r="28" spans="2:4">
      <c r="B28" s="11" t="s">
        <v>58</v>
      </c>
      <c r="C28" s="11" t="s">
        <v>59</v>
      </c>
      <c r="D28" s="27">
        <f>D21-D22</f>
        <v>-91155.010000000009</v>
      </c>
    </row>
    <row r="29" spans="2:4" ht="33" customHeight="1"/>
    <row r="30" spans="2:4" ht="60" customHeight="1"/>
    <row r="38" spans="1:1" ht="30.75" customHeight="1"/>
    <row r="40" spans="1:1" ht="46.5" customHeight="1"/>
    <row r="45" spans="1:1">
      <c r="A45" s="12" t="s">
        <v>29</v>
      </c>
    </row>
    <row r="46" spans="1:1">
      <c r="A46" s="12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6"/>
  <sheetViews>
    <sheetView topLeftCell="A14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31</v>
      </c>
    </row>
    <row r="11" spans="2:5" ht="15.75">
      <c r="C11" s="4"/>
    </row>
    <row r="12" spans="2:5" ht="15.75">
      <c r="B12" s="4" t="s">
        <v>32</v>
      </c>
    </row>
    <row r="14" spans="2:5">
      <c r="B14" s="5"/>
      <c r="C14" s="5"/>
      <c r="D14" s="5"/>
    </row>
    <row r="15" spans="2:5">
      <c r="B15" s="24" t="s">
        <v>9</v>
      </c>
      <c r="C15" s="6" t="s">
        <v>10</v>
      </c>
      <c r="D15" s="6">
        <f>SUM(D16:D20)</f>
        <v>124388.64</v>
      </c>
    </row>
    <row r="16" spans="2:5">
      <c r="B16" s="25"/>
      <c r="C16" s="7" t="s">
        <v>11</v>
      </c>
      <c r="D16" s="13">
        <v>116036.34</v>
      </c>
    </row>
    <row r="17" spans="2:4">
      <c r="B17" s="25"/>
      <c r="C17" s="7" t="s">
        <v>12</v>
      </c>
      <c r="D17" s="13">
        <v>0</v>
      </c>
    </row>
    <row r="18" spans="2:4">
      <c r="B18" s="25"/>
      <c r="C18" s="7" t="s">
        <v>13</v>
      </c>
      <c r="D18" s="13">
        <v>7515.06</v>
      </c>
    </row>
    <row r="19" spans="2:4">
      <c r="B19" s="25"/>
      <c r="C19" s="7" t="s">
        <v>14</v>
      </c>
      <c r="D19" s="8">
        <v>837.24</v>
      </c>
    </row>
    <row r="20" spans="2:4">
      <c r="B20" s="26"/>
      <c r="C20" s="7" t="s">
        <v>15</v>
      </c>
      <c r="D20" s="13">
        <v>0</v>
      </c>
    </row>
    <row r="21" spans="2:4">
      <c r="B21" s="9" t="s">
        <v>16</v>
      </c>
      <c r="C21" s="7" t="s">
        <v>17</v>
      </c>
      <c r="D21" s="20">
        <v>119848.25</v>
      </c>
    </row>
    <row r="22" spans="2:4" ht="15.75" customHeight="1">
      <c r="B22" s="15" t="s">
        <v>18</v>
      </c>
      <c r="C22" s="10" t="s">
        <v>19</v>
      </c>
      <c r="D22" s="21">
        <f>SUM(D23:D27)</f>
        <v>116675.87999999999</v>
      </c>
    </row>
    <row r="23" spans="2:4" ht="60" customHeight="1">
      <c r="B23" s="16" t="s">
        <v>20</v>
      </c>
      <c r="C23" s="7" t="s">
        <v>21</v>
      </c>
      <c r="D23" s="11">
        <v>86374.25</v>
      </c>
    </row>
    <row r="24" spans="2:4" ht="46.5" customHeight="1">
      <c r="B24" s="17" t="s">
        <v>22</v>
      </c>
      <c r="C24" s="7" t="s">
        <v>33</v>
      </c>
      <c r="D24" s="11">
        <v>24416.26</v>
      </c>
    </row>
    <row r="25" spans="2:4" ht="30" customHeight="1">
      <c r="B25" s="17" t="s">
        <v>24</v>
      </c>
      <c r="C25" s="7" t="s">
        <v>34</v>
      </c>
      <c r="D25" s="11">
        <v>5280.92</v>
      </c>
    </row>
    <row r="26" spans="2:4">
      <c r="B26" s="17" t="s">
        <v>26</v>
      </c>
      <c r="C26" s="7" t="s">
        <v>27</v>
      </c>
      <c r="D26" s="11">
        <v>604.45000000000005</v>
      </c>
    </row>
    <row r="27" spans="2:4">
      <c r="B27" s="18">
        <v>4</v>
      </c>
      <c r="C27" s="7" t="s">
        <v>28</v>
      </c>
      <c r="D27" s="11">
        <v>0</v>
      </c>
    </row>
    <row r="28" spans="2:4">
      <c r="B28" s="11" t="s">
        <v>58</v>
      </c>
      <c r="C28" s="11" t="s">
        <v>59</v>
      </c>
      <c r="D28" s="23">
        <f>D21-D22</f>
        <v>3172.3700000000099</v>
      </c>
    </row>
    <row r="30" spans="2:4" ht="61.5" customHeight="1"/>
    <row r="38" spans="1:1" ht="30.75" customHeight="1"/>
    <row r="45" spans="1:1">
      <c r="A45" s="12" t="s">
        <v>29</v>
      </c>
    </row>
    <row r="46" spans="1:1">
      <c r="A46" s="12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6"/>
  <sheetViews>
    <sheetView topLeftCell="A14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35</v>
      </c>
    </row>
    <row r="11" spans="2:5" ht="15.75">
      <c r="C11" s="4"/>
    </row>
    <row r="12" spans="2:5" ht="15.75">
      <c r="B12" s="4" t="s">
        <v>36</v>
      </c>
    </row>
    <row r="14" spans="2:5">
      <c r="B14" s="5"/>
      <c r="C14" s="5"/>
      <c r="D14" s="5"/>
    </row>
    <row r="15" spans="2:5">
      <c r="B15" s="24" t="s">
        <v>9</v>
      </c>
      <c r="C15" s="6" t="s">
        <v>10</v>
      </c>
      <c r="D15" s="6">
        <f>SUM(D16:D20)</f>
        <v>76832.400000000009</v>
      </c>
    </row>
    <row r="16" spans="2:5">
      <c r="B16" s="25"/>
      <c r="C16" s="7" t="s">
        <v>11</v>
      </c>
      <c r="D16" s="13">
        <v>71255.100000000006</v>
      </c>
    </row>
    <row r="17" spans="2:4">
      <c r="B17" s="25"/>
      <c r="C17" s="7" t="s">
        <v>12</v>
      </c>
      <c r="D17" s="13">
        <v>53.22</v>
      </c>
    </row>
    <row r="18" spans="2:4">
      <c r="B18" s="25"/>
      <c r="C18" s="7" t="s">
        <v>13</v>
      </c>
      <c r="D18" s="13">
        <v>4614.96</v>
      </c>
    </row>
    <row r="19" spans="2:4">
      <c r="B19" s="25"/>
      <c r="C19" s="7" t="s">
        <v>14</v>
      </c>
      <c r="D19" s="8">
        <v>837.12</v>
      </c>
    </row>
    <row r="20" spans="2:4">
      <c r="B20" s="26"/>
      <c r="C20" s="7" t="s">
        <v>15</v>
      </c>
      <c r="D20" s="13">
        <v>72</v>
      </c>
    </row>
    <row r="21" spans="2:4">
      <c r="B21" s="9" t="s">
        <v>16</v>
      </c>
      <c r="C21" s="7" t="s">
        <v>17</v>
      </c>
      <c r="D21" s="20">
        <v>67463.679999999993</v>
      </c>
    </row>
    <row r="22" spans="2:4" ht="15" customHeight="1">
      <c r="B22" s="15" t="s">
        <v>18</v>
      </c>
      <c r="C22" s="10" t="s">
        <v>19</v>
      </c>
      <c r="D22" s="21">
        <f>SUM(D23:D27)</f>
        <v>70426.510000000009</v>
      </c>
    </row>
    <row r="23" spans="2:4" ht="60" customHeight="1">
      <c r="B23" s="16" t="s">
        <v>20</v>
      </c>
      <c r="C23" s="7" t="s">
        <v>21</v>
      </c>
      <c r="D23" s="11">
        <v>53042.82</v>
      </c>
    </row>
    <row r="24" spans="2:4" ht="47.25" customHeight="1">
      <c r="B24" s="17" t="s">
        <v>22</v>
      </c>
      <c r="C24" s="7" t="s">
        <v>33</v>
      </c>
      <c r="D24" s="11">
        <v>13208.31</v>
      </c>
    </row>
    <row r="25" spans="2:4" ht="30" customHeight="1">
      <c r="B25" s="17" t="s">
        <v>24</v>
      </c>
      <c r="C25" s="7" t="s">
        <v>25</v>
      </c>
      <c r="D25" s="11">
        <v>4175.38</v>
      </c>
    </row>
    <row r="26" spans="2:4">
      <c r="B26" s="17" t="s">
        <v>26</v>
      </c>
      <c r="C26" s="7" t="s">
        <v>27</v>
      </c>
      <c r="D26" s="11"/>
    </row>
    <row r="27" spans="2:4">
      <c r="B27" s="18">
        <v>4</v>
      </c>
      <c r="C27" s="7" t="s">
        <v>28</v>
      </c>
      <c r="D27" s="11">
        <v>0</v>
      </c>
    </row>
    <row r="28" spans="2:4">
      <c r="B28" s="11" t="s">
        <v>58</v>
      </c>
      <c r="C28" s="11" t="s">
        <v>59</v>
      </c>
      <c r="D28" s="23">
        <f>D21-D22</f>
        <v>-2962.8300000000163</v>
      </c>
    </row>
    <row r="30" spans="2:4" ht="15" customHeight="1"/>
    <row r="38" spans="1:1" ht="30" customHeight="1"/>
    <row r="45" spans="1:1">
      <c r="A45" s="12" t="s">
        <v>29</v>
      </c>
    </row>
    <row r="46" spans="1:1">
      <c r="A46" s="12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7"/>
  <sheetViews>
    <sheetView topLeftCell="A14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37</v>
      </c>
    </row>
    <row r="11" spans="2:5" ht="15.75">
      <c r="C11" s="4"/>
    </row>
    <row r="12" spans="2:5" ht="15.75">
      <c r="B12" s="4" t="s">
        <v>38</v>
      </c>
    </row>
    <row r="14" spans="2:5">
      <c r="B14" s="5"/>
      <c r="C14" s="5"/>
      <c r="D14" s="5"/>
    </row>
    <row r="15" spans="2:5">
      <c r="B15" s="24" t="s">
        <v>9</v>
      </c>
      <c r="C15" s="6" t="s">
        <v>10</v>
      </c>
      <c r="D15" s="6">
        <f>SUM(D16:D20)</f>
        <v>48115.92</v>
      </c>
    </row>
    <row r="16" spans="2:5">
      <c r="B16" s="25"/>
      <c r="C16" s="7" t="s">
        <v>11</v>
      </c>
      <c r="D16" s="13">
        <v>44722.74</v>
      </c>
    </row>
    <row r="17" spans="2:4">
      <c r="B17" s="25"/>
      <c r="C17" s="7" t="s">
        <v>12</v>
      </c>
      <c r="D17" s="13">
        <v>0</v>
      </c>
    </row>
    <row r="18" spans="2:4">
      <c r="B18" s="25"/>
      <c r="C18" s="7" t="s">
        <v>13</v>
      </c>
      <c r="D18" s="13">
        <v>2896.62</v>
      </c>
    </row>
    <row r="19" spans="2:4">
      <c r="B19" s="25"/>
      <c r="C19" s="7" t="s">
        <v>14</v>
      </c>
      <c r="D19" s="8">
        <v>418.56</v>
      </c>
    </row>
    <row r="20" spans="2:4">
      <c r="B20" s="26"/>
      <c r="C20" s="7" t="s">
        <v>15</v>
      </c>
      <c r="D20" s="13">
        <v>78</v>
      </c>
    </row>
    <row r="21" spans="2:4">
      <c r="B21" s="9" t="s">
        <v>16</v>
      </c>
      <c r="C21" s="7" t="s">
        <v>17</v>
      </c>
      <c r="D21" s="20">
        <v>44949.15</v>
      </c>
    </row>
    <row r="22" spans="2:4" ht="15.75" customHeight="1">
      <c r="B22" s="15" t="s">
        <v>18</v>
      </c>
      <c r="C22" s="10" t="s">
        <v>19</v>
      </c>
      <c r="D22" s="21">
        <f>SUM(D23:D27)</f>
        <v>40633.919999999998</v>
      </c>
    </row>
    <row r="23" spans="2:4" ht="60" customHeight="1">
      <c r="B23" s="16" t="s">
        <v>20</v>
      </c>
      <c r="C23" s="7" t="s">
        <v>21</v>
      </c>
      <c r="D23" s="11">
        <v>33294.43</v>
      </c>
    </row>
    <row r="24" spans="2:4" ht="45.75" customHeight="1">
      <c r="B24" s="17" t="s">
        <v>22</v>
      </c>
      <c r="C24" s="7" t="s">
        <v>33</v>
      </c>
      <c r="D24" s="11">
        <v>2540.35</v>
      </c>
    </row>
    <row r="25" spans="2:4" ht="32.25" customHeight="1">
      <c r="B25" s="17" t="s">
        <v>24</v>
      </c>
      <c r="C25" s="7" t="s">
        <v>34</v>
      </c>
      <c r="D25" s="11">
        <v>4175.38</v>
      </c>
    </row>
    <row r="26" spans="2:4">
      <c r="B26" s="17" t="s">
        <v>26</v>
      </c>
      <c r="C26" s="7" t="s">
        <v>27</v>
      </c>
      <c r="D26" s="11">
        <v>623.76</v>
      </c>
    </row>
    <row r="27" spans="2:4">
      <c r="B27" s="18">
        <v>4</v>
      </c>
      <c r="C27" s="7" t="s">
        <v>28</v>
      </c>
      <c r="D27" s="11">
        <v>0</v>
      </c>
    </row>
    <row r="28" spans="2:4">
      <c r="B28" s="11" t="s">
        <v>58</v>
      </c>
      <c r="C28" s="11" t="s">
        <v>59</v>
      </c>
      <c r="D28" s="23">
        <f>D21-D22</f>
        <v>4315.2300000000032</v>
      </c>
    </row>
    <row r="30" spans="2:4" ht="60.75" customHeight="1"/>
    <row r="38" spans="1:1" ht="29.25" customHeight="1"/>
    <row r="46" spans="1:1">
      <c r="A46" s="12" t="s">
        <v>29</v>
      </c>
    </row>
    <row r="47" spans="1:1">
      <c r="A47" s="12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6"/>
  <sheetViews>
    <sheetView topLeftCell="A20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39</v>
      </c>
    </row>
    <row r="11" spans="2:5" ht="15.75">
      <c r="C11" s="4"/>
    </row>
    <row r="12" spans="2:5" ht="15.75">
      <c r="B12" s="4" t="s">
        <v>40</v>
      </c>
    </row>
    <row r="14" spans="2:5">
      <c r="B14" s="5"/>
      <c r="C14" s="5"/>
      <c r="D14" s="5"/>
    </row>
    <row r="15" spans="2:5">
      <c r="B15" s="24" t="s">
        <v>9</v>
      </c>
      <c r="C15" s="6" t="s">
        <v>10</v>
      </c>
      <c r="D15" s="6">
        <f>SUM(D16:D20)</f>
        <v>76957.56</v>
      </c>
    </row>
    <row r="16" spans="2:5">
      <c r="B16" s="25"/>
      <c r="C16" s="7" t="s">
        <v>11</v>
      </c>
      <c r="D16" s="13">
        <v>71490.240000000005</v>
      </c>
    </row>
    <row r="17" spans="2:4">
      <c r="B17" s="25"/>
      <c r="C17" s="7" t="s">
        <v>12</v>
      </c>
      <c r="D17" s="13">
        <v>0</v>
      </c>
    </row>
    <row r="18" spans="2:4">
      <c r="B18" s="25"/>
      <c r="C18" s="7" t="s">
        <v>13</v>
      </c>
      <c r="D18" s="13">
        <v>4630.2</v>
      </c>
    </row>
    <row r="19" spans="2:4">
      <c r="B19" s="25"/>
      <c r="C19" s="7" t="s">
        <v>14</v>
      </c>
      <c r="D19" s="8">
        <v>837.12</v>
      </c>
    </row>
    <row r="20" spans="2:4">
      <c r="B20" s="26"/>
      <c r="C20" s="7" t="s">
        <v>15</v>
      </c>
      <c r="D20" s="13">
        <v>0</v>
      </c>
    </row>
    <row r="21" spans="2:4">
      <c r="B21" s="9" t="s">
        <v>16</v>
      </c>
      <c r="C21" s="7" t="s">
        <v>17</v>
      </c>
      <c r="D21" s="20">
        <v>82527.88</v>
      </c>
    </row>
    <row r="22" spans="2:4" ht="15.75" customHeight="1">
      <c r="B22" s="15" t="s">
        <v>18</v>
      </c>
      <c r="C22" s="10" t="s">
        <v>19</v>
      </c>
      <c r="D22" s="21">
        <f>SUM(D23:D27)</f>
        <v>67974.989999999991</v>
      </c>
    </row>
    <row r="23" spans="2:4" ht="60" customHeight="1">
      <c r="B23" s="16" t="s">
        <v>20</v>
      </c>
      <c r="C23" s="7" t="s">
        <v>21</v>
      </c>
      <c r="D23" s="11">
        <v>53217.97</v>
      </c>
    </row>
    <row r="24" spans="2:4" ht="46.5" customHeight="1">
      <c r="B24" s="17" t="s">
        <v>22</v>
      </c>
      <c r="C24" s="7" t="s">
        <v>33</v>
      </c>
      <c r="D24" s="11">
        <v>8160.49</v>
      </c>
    </row>
    <row r="25" spans="2:4" ht="30" customHeight="1">
      <c r="B25" s="17" t="s">
        <v>24</v>
      </c>
      <c r="C25" s="7" t="s">
        <v>34</v>
      </c>
      <c r="D25" s="11">
        <v>4175.38</v>
      </c>
    </row>
    <row r="26" spans="2:4">
      <c r="B26" s="17" t="s">
        <v>26</v>
      </c>
      <c r="C26" s="7" t="s">
        <v>27</v>
      </c>
      <c r="D26" s="11">
        <v>2421.15</v>
      </c>
    </row>
    <row r="27" spans="2:4">
      <c r="B27" s="18">
        <v>4</v>
      </c>
      <c r="C27" s="7" t="s">
        <v>28</v>
      </c>
      <c r="D27" s="11">
        <v>0</v>
      </c>
    </row>
    <row r="28" spans="2:4">
      <c r="B28" s="11" t="s">
        <v>58</v>
      </c>
      <c r="C28" s="11" t="s">
        <v>59</v>
      </c>
      <c r="D28" s="23">
        <f>D21-D22</f>
        <v>14552.890000000014</v>
      </c>
    </row>
    <row r="30" spans="2:4" ht="61.5" customHeight="1"/>
    <row r="38" spans="1:1" ht="30" customHeight="1"/>
    <row r="45" spans="1:1">
      <c r="A45" s="12" t="s">
        <v>29</v>
      </c>
    </row>
    <row r="46" spans="1:1">
      <c r="A46" s="12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6"/>
  <sheetViews>
    <sheetView topLeftCell="A17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41</v>
      </c>
    </row>
    <row r="11" spans="2:5" ht="15.75">
      <c r="C11" s="4"/>
    </row>
    <row r="12" spans="2:5" ht="15.75">
      <c r="B12" s="4" t="s">
        <v>42</v>
      </c>
    </row>
    <row r="14" spans="2:5">
      <c r="B14" s="5"/>
      <c r="C14" s="5"/>
      <c r="D14" s="5"/>
    </row>
    <row r="15" spans="2:5">
      <c r="B15" s="24" t="s">
        <v>9</v>
      </c>
      <c r="C15" s="6" t="s">
        <v>10</v>
      </c>
      <c r="D15" s="6">
        <f>SUM(D16:D20)</f>
        <v>126390.3</v>
      </c>
    </row>
    <row r="16" spans="2:5">
      <c r="B16" s="25"/>
      <c r="C16" s="7" t="s">
        <v>11</v>
      </c>
      <c r="D16" s="13">
        <v>117789.3</v>
      </c>
    </row>
    <row r="17" spans="2:4">
      <c r="B17" s="25"/>
      <c r="C17" s="7" t="s">
        <v>12</v>
      </c>
      <c r="D17" s="13">
        <v>89.34</v>
      </c>
    </row>
    <row r="18" spans="2:4">
      <c r="B18" s="25"/>
      <c r="C18" s="7" t="s">
        <v>13</v>
      </c>
      <c r="D18" s="13">
        <v>7628.58</v>
      </c>
    </row>
    <row r="19" spans="2:4">
      <c r="B19" s="25"/>
      <c r="C19" s="7" t="s">
        <v>14</v>
      </c>
      <c r="D19" s="8">
        <v>811.08</v>
      </c>
    </row>
    <row r="20" spans="2:4">
      <c r="B20" s="26"/>
      <c r="C20" s="7" t="s">
        <v>15</v>
      </c>
      <c r="D20" s="13">
        <v>72</v>
      </c>
    </row>
    <row r="21" spans="2:4">
      <c r="B21" s="9" t="s">
        <v>16</v>
      </c>
      <c r="C21" s="7" t="s">
        <v>17</v>
      </c>
      <c r="D21" s="20">
        <v>120049.55</v>
      </c>
    </row>
    <row r="22" spans="2:4" ht="16.5" customHeight="1">
      <c r="B22" s="15" t="s">
        <v>18</v>
      </c>
      <c r="C22" s="10" t="s">
        <v>19</v>
      </c>
      <c r="D22" s="21">
        <f>SUM(D23:D27)</f>
        <v>109613.01</v>
      </c>
    </row>
    <row r="23" spans="2:4" ht="60" customHeight="1">
      <c r="B23" s="16" t="s">
        <v>20</v>
      </c>
      <c r="C23" s="7" t="s">
        <v>21</v>
      </c>
      <c r="D23" s="11">
        <v>87679.13</v>
      </c>
    </row>
    <row r="24" spans="2:4" ht="45" customHeight="1">
      <c r="B24" s="17" t="s">
        <v>22</v>
      </c>
      <c r="C24" s="7" t="s">
        <v>33</v>
      </c>
      <c r="D24" s="11">
        <v>13609.69</v>
      </c>
    </row>
    <row r="25" spans="2:4" ht="31.5" customHeight="1">
      <c r="B25" s="17" t="s">
        <v>24</v>
      </c>
      <c r="C25" s="7" t="s">
        <v>25</v>
      </c>
      <c r="D25" s="11">
        <v>7145.68</v>
      </c>
    </row>
    <row r="26" spans="2:4">
      <c r="B26" s="17" t="s">
        <v>26</v>
      </c>
      <c r="C26" s="7" t="s">
        <v>27</v>
      </c>
      <c r="D26" s="11">
        <v>1178.51</v>
      </c>
    </row>
    <row r="27" spans="2:4">
      <c r="B27" s="18">
        <v>4</v>
      </c>
      <c r="C27" s="7" t="s">
        <v>28</v>
      </c>
      <c r="D27" s="11">
        <v>0</v>
      </c>
    </row>
    <row r="28" spans="2:4">
      <c r="B28" s="11" t="s">
        <v>58</v>
      </c>
      <c r="C28" s="11" t="s">
        <v>59</v>
      </c>
      <c r="D28" s="23">
        <f>D21-D22</f>
        <v>10436.540000000008</v>
      </c>
    </row>
    <row r="30" spans="2:4" ht="62.25" customHeight="1"/>
    <row r="38" spans="1:1" ht="30" customHeight="1"/>
    <row r="45" spans="1:1">
      <c r="A45" s="12" t="s">
        <v>29</v>
      </c>
    </row>
    <row r="46" spans="1:1">
      <c r="A46" s="12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6"/>
  <sheetViews>
    <sheetView topLeftCell="B17" workbookViewId="0">
      <selection activeCell="D22" sqref="D22"/>
    </sheetView>
  </sheetViews>
  <sheetFormatPr defaultRowHeight="15"/>
  <cols>
    <col min="3" max="3" width="58.7109375" customWidth="1"/>
    <col min="4" max="4" width="13.85546875" customWidth="1"/>
  </cols>
  <sheetData>
    <row r="2" spans="2:7" ht="15.75">
      <c r="D2" s="1" t="s">
        <v>0</v>
      </c>
      <c r="E2" s="1"/>
    </row>
    <row r="3" spans="2:7" ht="15.75">
      <c r="D3" s="1" t="s">
        <v>1</v>
      </c>
      <c r="E3" s="1"/>
    </row>
    <row r="4" spans="2:7" ht="15.75">
      <c r="D4" s="1" t="s">
        <v>2</v>
      </c>
      <c r="E4" s="1"/>
    </row>
    <row r="5" spans="2:7" ht="15.75">
      <c r="D5" s="1" t="s">
        <v>3</v>
      </c>
      <c r="E5" s="1"/>
    </row>
    <row r="6" spans="2:7" ht="15.75">
      <c r="D6" s="1" t="s">
        <v>4</v>
      </c>
      <c r="E6" s="1"/>
    </row>
    <row r="7" spans="2:7" ht="15.75">
      <c r="D7" s="2"/>
    </row>
    <row r="8" spans="2:7" ht="15.75">
      <c r="C8" s="3" t="s">
        <v>5</v>
      </c>
    </row>
    <row r="9" spans="2:7" ht="15.75">
      <c r="C9" s="3" t="s">
        <v>6</v>
      </c>
    </row>
    <row r="10" spans="2:7" ht="15.75">
      <c r="C10" s="3" t="s">
        <v>43</v>
      </c>
    </row>
    <row r="11" spans="2:7" ht="15.75">
      <c r="C11" s="4"/>
    </row>
    <row r="12" spans="2:7" ht="15.75">
      <c r="B12" s="14" t="s">
        <v>44</v>
      </c>
    </row>
    <row r="14" spans="2:7">
      <c r="B14" s="5"/>
      <c r="C14" s="5"/>
      <c r="D14" s="5"/>
      <c r="E14" s="12" t="s">
        <v>45</v>
      </c>
      <c r="F14" s="12" t="s">
        <v>46</v>
      </c>
      <c r="G14" s="12" t="s">
        <v>47</v>
      </c>
    </row>
    <row r="15" spans="2:7">
      <c r="B15" s="24" t="s">
        <v>9</v>
      </c>
      <c r="C15" s="6" t="s">
        <v>10</v>
      </c>
      <c r="D15" s="22">
        <f>SUM(D16:D21)</f>
        <v>81679.44</v>
      </c>
    </row>
    <row r="16" spans="2:7">
      <c r="B16" s="25"/>
      <c r="C16" s="7" t="s">
        <v>11</v>
      </c>
      <c r="D16" s="13">
        <v>44546.1</v>
      </c>
    </row>
    <row r="17" spans="2:7">
      <c r="B17" s="25"/>
      <c r="C17" s="7" t="s">
        <v>12</v>
      </c>
      <c r="D17" s="13">
        <v>76.44</v>
      </c>
    </row>
    <row r="18" spans="2:7">
      <c r="B18" s="25"/>
      <c r="C18" s="7" t="s">
        <v>13</v>
      </c>
      <c r="D18" s="13">
        <v>2885.16</v>
      </c>
    </row>
    <row r="19" spans="2:7">
      <c r="B19" s="25"/>
      <c r="C19" s="7" t="s">
        <v>14</v>
      </c>
      <c r="D19" s="13">
        <v>523.20000000000005</v>
      </c>
    </row>
    <row r="20" spans="2:7">
      <c r="B20" s="26"/>
      <c r="C20" s="7" t="s">
        <v>15</v>
      </c>
      <c r="D20" s="13">
        <v>0</v>
      </c>
    </row>
    <row r="21" spans="2:7">
      <c r="B21" s="19"/>
      <c r="C21" s="7" t="s">
        <v>48</v>
      </c>
      <c r="D21" s="13">
        <f>E21+F21+G21</f>
        <v>33648.54</v>
      </c>
      <c r="E21">
        <v>19403.64</v>
      </c>
      <c r="F21">
        <v>6526.44</v>
      </c>
      <c r="G21">
        <v>7718.46</v>
      </c>
    </row>
    <row r="22" spans="2:7" ht="15.75" customHeight="1">
      <c r="B22" s="9" t="s">
        <v>16</v>
      </c>
      <c r="C22" s="10" t="s">
        <v>49</v>
      </c>
      <c r="D22" s="20">
        <f>D23+D24</f>
        <v>76622.679999999993</v>
      </c>
    </row>
    <row r="23" spans="2:7">
      <c r="B23" s="9"/>
      <c r="C23" s="7" t="s">
        <v>50</v>
      </c>
      <c r="D23" s="13">
        <v>45374.45</v>
      </c>
    </row>
    <row r="24" spans="2:7">
      <c r="B24" s="9"/>
      <c r="C24" s="7" t="s">
        <v>48</v>
      </c>
      <c r="D24" s="13">
        <f>E24+F24+G24</f>
        <v>31248.229999999996</v>
      </c>
      <c r="E24">
        <v>17829.169999999998</v>
      </c>
      <c r="F24">
        <v>5700.6</v>
      </c>
      <c r="G24">
        <v>7718.46</v>
      </c>
    </row>
    <row r="25" spans="2:7" ht="18" customHeight="1">
      <c r="B25" s="15" t="s">
        <v>18</v>
      </c>
      <c r="C25" s="10" t="s">
        <v>19</v>
      </c>
      <c r="D25" s="21">
        <f>SUM(D26:D30)</f>
        <v>68070.52</v>
      </c>
    </row>
    <row r="26" spans="2:7" ht="59.25" customHeight="1">
      <c r="B26" s="16" t="s">
        <v>20</v>
      </c>
      <c r="C26" s="7" t="s">
        <v>21</v>
      </c>
      <c r="D26" s="11">
        <v>54662.98</v>
      </c>
    </row>
    <row r="27" spans="2:7" ht="45" customHeight="1">
      <c r="B27" s="17" t="s">
        <v>22</v>
      </c>
      <c r="C27" s="7" t="s">
        <v>33</v>
      </c>
      <c r="D27" s="11">
        <v>9232.16</v>
      </c>
    </row>
    <row r="28" spans="2:7" ht="30">
      <c r="B28" s="17" t="s">
        <v>24</v>
      </c>
      <c r="C28" s="7" t="s">
        <v>25</v>
      </c>
      <c r="D28" s="11">
        <v>4175.38</v>
      </c>
    </row>
    <row r="29" spans="2:7">
      <c r="B29" s="17" t="s">
        <v>26</v>
      </c>
      <c r="C29" s="7" t="s">
        <v>27</v>
      </c>
      <c r="D29" s="11"/>
    </row>
    <row r="30" spans="2:7" ht="17.25" customHeight="1">
      <c r="B30" s="18">
        <v>4</v>
      </c>
      <c r="C30" s="7" t="s">
        <v>28</v>
      </c>
      <c r="D30" s="11">
        <v>0</v>
      </c>
    </row>
    <row r="31" spans="2:7">
      <c r="B31" s="11" t="s">
        <v>58</v>
      </c>
      <c r="C31" s="11" t="s">
        <v>59</v>
      </c>
      <c r="D31" s="23">
        <f>D22-D25</f>
        <v>8552.1599999999889</v>
      </c>
    </row>
    <row r="38" spans="1:1" ht="30" customHeight="1"/>
    <row r="45" spans="1:1">
      <c r="A45" s="12" t="s">
        <v>29</v>
      </c>
    </row>
    <row r="46" spans="1:1">
      <c r="A46" s="12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9"/>
  <sheetViews>
    <sheetView topLeftCell="A19" workbookViewId="0">
      <selection activeCell="D32" sqref="D32"/>
    </sheetView>
  </sheetViews>
  <sheetFormatPr defaultRowHeight="15"/>
  <cols>
    <col min="3" max="3" width="58.7109375" customWidth="1"/>
    <col min="4" max="4" width="13.85546875" customWidth="1"/>
  </cols>
  <sheetData>
    <row r="2" spans="2:7" ht="15.75">
      <c r="D2" s="1" t="s">
        <v>0</v>
      </c>
      <c r="E2" s="1"/>
    </row>
    <row r="3" spans="2:7" ht="15.75">
      <c r="D3" s="1" t="s">
        <v>1</v>
      </c>
      <c r="E3" s="1"/>
    </row>
    <row r="4" spans="2:7" ht="15.75">
      <c r="D4" s="1" t="s">
        <v>2</v>
      </c>
      <c r="E4" s="1"/>
    </row>
    <row r="5" spans="2:7" ht="15.75">
      <c r="D5" s="1" t="s">
        <v>3</v>
      </c>
      <c r="E5" s="1"/>
    </row>
    <row r="6" spans="2:7" ht="15.75">
      <c r="D6" s="1" t="s">
        <v>4</v>
      </c>
      <c r="E6" s="1"/>
    </row>
    <row r="7" spans="2:7" ht="15.75">
      <c r="D7" s="2"/>
    </row>
    <row r="8" spans="2:7" ht="15.75">
      <c r="C8" s="3" t="s">
        <v>5</v>
      </c>
    </row>
    <row r="9" spans="2:7" ht="15.75">
      <c r="C9" s="3" t="s">
        <v>6</v>
      </c>
    </row>
    <row r="10" spans="2:7" ht="15.75">
      <c r="C10" s="3" t="s">
        <v>51</v>
      </c>
    </row>
    <row r="11" spans="2:7" ht="15.75">
      <c r="C11" s="4"/>
    </row>
    <row r="12" spans="2:7" ht="15.75">
      <c r="B12" s="14" t="s">
        <v>52</v>
      </c>
    </row>
    <row r="14" spans="2:7">
      <c r="B14" s="5"/>
      <c r="C14" s="5"/>
      <c r="D14" s="5"/>
      <c r="E14" s="12" t="s">
        <v>53</v>
      </c>
      <c r="F14" s="12" t="s">
        <v>54</v>
      </c>
      <c r="G14" s="12" t="s">
        <v>55</v>
      </c>
    </row>
    <row r="15" spans="2:7">
      <c r="B15" s="24" t="s">
        <v>9</v>
      </c>
      <c r="C15" s="6" t="s">
        <v>10</v>
      </c>
      <c r="D15" s="22">
        <f>SUM(D16:D21)</f>
        <v>253045.53999999998</v>
      </c>
    </row>
    <row r="16" spans="2:7">
      <c r="B16" s="25"/>
      <c r="C16" s="7" t="s">
        <v>11</v>
      </c>
      <c r="D16" s="13">
        <v>223475.01</v>
      </c>
    </row>
    <row r="17" spans="2:7">
      <c r="B17" s="25"/>
      <c r="C17" s="7" t="s">
        <v>12</v>
      </c>
      <c r="D17" s="13">
        <v>161.28</v>
      </c>
    </row>
    <row r="18" spans="2:7">
      <c r="B18" s="25"/>
      <c r="C18" s="7" t="s">
        <v>13</v>
      </c>
      <c r="D18" s="13">
        <v>14473.58</v>
      </c>
    </row>
    <row r="19" spans="2:7">
      <c r="B19" s="25"/>
      <c r="C19" s="7" t="s">
        <v>14</v>
      </c>
      <c r="D19" s="13">
        <v>2354.4</v>
      </c>
    </row>
    <row r="20" spans="2:7">
      <c r="B20" s="26"/>
      <c r="C20" s="7" t="s">
        <v>15</v>
      </c>
      <c r="D20" s="13">
        <v>330</v>
      </c>
    </row>
    <row r="21" spans="2:7">
      <c r="B21" s="19"/>
      <c r="C21" s="7" t="s">
        <v>48</v>
      </c>
      <c r="D21" s="13">
        <f>E21+F21+G21</f>
        <v>12251.27</v>
      </c>
      <c r="E21">
        <v>6844.22</v>
      </c>
      <c r="F21">
        <v>5407.05</v>
      </c>
      <c r="G21">
        <v>0</v>
      </c>
    </row>
    <row r="22" spans="2:7">
      <c r="B22" s="9" t="s">
        <v>16</v>
      </c>
      <c r="C22" s="10" t="s">
        <v>49</v>
      </c>
      <c r="D22" s="20">
        <f>D23+D24</f>
        <v>232433.38999999998</v>
      </c>
    </row>
    <row r="23" spans="2:7">
      <c r="B23" s="9"/>
      <c r="C23" s="7" t="s">
        <v>50</v>
      </c>
      <c r="D23" s="13">
        <v>224654.09</v>
      </c>
    </row>
    <row r="24" spans="2:7" ht="15.75" customHeight="1">
      <c r="B24" s="9"/>
      <c r="C24" s="7" t="s">
        <v>48</v>
      </c>
      <c r="D24" s="13">
        <f>E24+F24+G24</f>
        <v>7779.3</v>
      </c>
      <c r="E24">
        <v>6843.33</v>
      </c>
      <c r="F24">
        <v>935.97</v>
      </c>
      <c r="G24">
        <v>0</v>
      </c>
    </row>
    <row r="25" spans="2:7" ht="28.5">
      <c r="B25" s="15" t="s">
        <v>18</v>
      </c>
      <c r="C25" s="10" t="s">
        <v>19</v>
      </c>
      <c r="D25" s="21">
        <f>SUM(D26:D30)</f>
        <v>223090.16999999998</v>
      </c>
    </row>
    <row r="26" spans="2:7" ht="60" customHeight="1">
      <c r="B26" s="16" t="s">
        <v>20</v>
      </c>
      <c r="C26" s="7" t="s">
        <v>21</v>
      </c>
      <c r="D26" s="11">
        <v>177295.65</v>
      </c>
    </row>
    <row r="27" spans="2:7" ht="44.25" customHeight="1">
      <c r="B27" s="17" t="s">
        <v>22</v>
      </c>
      <c r="C27" s="7" t="s">
        <v>33</v>
      </c>
      <c r="D27" s="11">
        <v>30147.21</v>
      </c>
    </row>
    <row r="28" spans="2:7" ht="30">
      <c r="B28" s="17" t="s">
        <v>24</v>
      </c>
      <c r="C28" s="7" t="s">
        <v>34</v>
      </c>
      <c r="D28" s="11">
        <v>14291.38</v>
      </c>
    </row>
    <row r="29" spans="2:7">
      <c r="B29" s="17" t="s">
        <v>26</v>
      </c>
      <c r="C29" s="7" t="s">
        <v>27</v>
      </c>
      <c r="D29" s="11">
        <v>1355.93</v>
      </c>
    </row>
    <row r="30" spans="2:7">
      <c r="B30" s="18">
        <v>4</v>
      </c>
      <c r="C30" s="7" t="s">
        <v>28</v>
      </c>
      <c r="D30" s="11">
        <v>0</v>
      </c>
    </row>
    <row r="31" spans="2:7">
      <c r="B31" s="11" t="s">
        <v>58</v>
      </c>
      <c r="C31" s="11" t="s">
        <v>59</v>
      </c>
      <c r="D31" s="23">
        <f>D22-D25</f>
        <v>9343.2200000000012</v>
      </c>
    </row>
    <row r="32" spans="2:7" ht="62.25" customHeight="1"/>
    <row r="40" spans="1:1" ht="31.5" customHeight="1"/>
    <row r="48" spans="1:1">
      <c r="A48" s="12" t="s">
        <v>29</v>
      </c>
    </row>
    <row r="49" spans="1:1">
      <c r="A49" s="12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6"/>
  <sheetViews>
    <sheetView topLeftCell="A13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56</v>
      </c>
    </row>
    <row r="11" spans="2:5" ht="15.75">
      <c r="C11" s="4"/>
    </row>
    <row r="12" spans="2:5" ht="15.75">
      <c r="B12" s="4" t="s">
        <v>57</v>
      </c>
    </row>
    <row r="14" spans="2:5">
      <c r="B14" s="5"/>
      <c r="C14" s="5"/>
      <c r="D14" s="5"/>
    </row>
    <row r="15" spans="2:5">
      <c r="B15" s="24" t="s">
        <v>9</v>
      </c>
      <c r="C15" s="6" t="s">
        <v>10</v>
      </c>
      <c r="D15" s="6">
        <f>SUM(D16:D20)</f>
        <v>72955.680000000008</v>
      </c>
    </row>
    <row r="16" spans="2:5">
      <c r="B16" s="25"/>
      <c r="C16" s="7" t="s">
        <v>11</v>
      </c>
      <c r="D16" s="13">
        <v>67713.36</v>
      </c>
    </row>
    <row r="17" spans="2:4">
      <c r="B17" s="25"/>
      <c r="C17" s="7" t="s">
        <v>12</v>
      </c>
      <c r="D17" s="13">
        <v>0</v>
      </c>
    </row>
    <row r="18" spans="2:4">
      <c r="B18" s="25"/>
      <c r="C18" s="7" t="s">
        <v>13</v>
      </c>
      <c r="D18" s="13">
        <v>4385.5200000000004</v>
      </c>
    </row>
    <row r="19" spans="2:4">
      <c r="B19" s="25"/>
      <c r="C19" s="7" t="s">
        <v>14</v>
      </c>
      <c r="D19" s="13">
        <v>784.8</v>
      </c>
    </row>
    <row r="20" spans="2:4">
      <c r="B20" s="26"/>
      <c r="C20" s="7" t="s">
        <v>15</v>
      </c>
      <c r="D20" s="13">
        <v>72</v>
      </c>
    </row>
    <row r="21" spans="2:4">
      <c r="B21" s="9" t="s">
        <v>16</v>
      </c>
      <c r="C21" s="7" t="s">
        <v>17</v>
      </c>
      <c r="D21" s="20">
        <v>76720.95</v>
      </c>
    </row>
    <row r="22" spans="2:4" ht="16.5" customHeight="1">
      <c r="B22" s="15" t="s">
        <v>18</v>
      </c>
      <c r="C22" s="10" t="s">
        <v>19</v>
      </c>
      <c r="D22" s="21">
        <f>SUM(D23:D27)</f>
        <v>87013.48000000001</v>
      </c>
    </row>
    <row r="23" spans="2:4" ht="58.5" customHeight="1">
      <c r="B23" s="16" t="s">
        <v>20</v>
      </c>
      <c r="C23" s="7" t="s">
        <v>21</v>
      </c>
      <c r="D23" s="11">
        <v>54181.31</v>
      </c>
    </row>
    <row r="24" spans="2:4" ht="44.25" customHeight="1">
      <c r="B24" s="17" t="s">
        <v>22</v>
      </c>
      <c r="C24" s="7" t="s">
        <v>33</v>
      </c>
      <c r="D24" s="11">
        <v>28656.79</v>
      </c>
    </row>
    <row r="25" spans="2:4" ht="29.25" customHeight="1">
      <c r="B25" s="17" t="s">
        <v>24</v>
      </c>
      <c r="C25" s="7" t="s">
        <v>34</v>
      </c>
      <c r="D25" s="11">
        <v>4175.38</v>
      </c>
    </row>
    <row r="26" spans="2:4">
      <c r="B26" s="17" t="s">
        <v>26</v>
      </c>
      <c r="C26" s="7" t="s">
        <v>27</v>
      </c>
      <c r="D26" s="11"/>
    </row>
    <row r="27" spans="2:4">
      <c r="B27" s="18">
        <v>4</v>
      </c>
      <c r="C27" s="7" t="s">
        <v>28</v>
      </c>
      <c r="D27" s="11">
        <v>0</v>
      </c>
    </row>
    <row r="28" spans="2:4">
      <c r="B28" s="11" t="s">
        <v>58</v>
      </c>
      <c r="C28" s="11" t="s">
        <v>59</v>
      </c>
      <c r="D28" s="23">
        <f>D21-D22</f>
        <v>-10292.530000000013</v>
      </c>
    </row>
    <row r="30" spans="2:4" ht="60" customHeight="1"/>
    <row r="38" spans="1:1" ht="30.75" customHeight="1"/>
    <row r="45" spans="1:1">
      <c r="A45" s="12" t="s">
        <v>29</v>
      </c>
    </row>
    <row r="46" spans="1:1">
      <c r="A46" s="12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</vt:lpstr>
      <vt:lpstr>3</vt:lpstr>
      <vt:lpstr>4</vt:lpstr>
      <vt:lpstr>6</vt:lpstr>
      <vt:lpstr>8</vt:lpstr>
      <vt:lpstr>15</vt:lpstr>
      <vt:lpstr>17</vt:lpstr>
      <vt:lpstr>19</vt:lpstr>
      <vt:lpstr>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2015-04-01T10:33:52Z</dcterms:modified>
</cp:coreProperties>
</file>