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1" sheetId="1" r:id="rId1"/>
    <sheet name="3" sheetId="2" r:id="rId2"/>
    <sheet name="Лист3" sheetId="3" r:id="rId3"/>
  </sheets>
  <definedNames>
    <definedName name="_GoBack" localSheetId="0">'1'!$E$4</definedName>
  </definedNames>
  <calcPr calcId="124519"/>
</workbook>
</file>

<file path=xl/calcChain.xml><?xml version="1.0" encoding="utf-8"?>
<calcChain xmlns="http://schemas.openxmlformats.org/spreadsheetml/2006/main">
  <c r="D23" i="2"/>
  <c r="D37"/>
  <c r="D34" s="1"/>
  <c r="D29"/>
  <c r="D24"/>
  <c r="D16"/>
  <c r="D37" i="1"/>
  <c r="D34" s="1"/>
  <c r="D29"/>
  <c r="D24"/>
  <c r="D23" s="1"/>
  <c r="D16"/>
</calcChain>
</file>

<file path=xl/sharedStrings.xml><?xml version="1.0" encoding="utf-8"?>
<sst xmlns="http://schemas.openxmlformats.org/spreadsheetml/2006/main" count="102" uniqueCount="54">
  <si>
    <t>УТВЕРЖДАЮ</t>
  </si>
  <si>
    <t xml:space="preserve">Директор </t>
  </si>
  <si>
    <t>ООО «Элевкон»</t>
  </si>
  <si>
    <t>____________ В.И. Гримайло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</si>
  <si>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</si>
  <si>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</si>
  <si>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по адресу: ул. Больничная, д.1</t>
  </si>
  <si>
    <t>Общая площадь жилых помещений: 2730,5 м2</t>
  </si>
  <si>
    <t>№ п/п</t>
  </si>
  <si>
    <t>Наименование</t>
  </si>
  <si>
    <t>Сумма, руб.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</si>
  <si>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</si>
  <si>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</si>
  <si>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</si>
  <si>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</si>
  <si>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</si>
  <si>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</si>
  <si>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</si>
  <si>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</si>
  <si>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</si>
  <si>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</si>
  <si>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</si>
  <si>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</si>
  <si>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</si>
  <si>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</si>
  <si>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</si>
  <si>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</si>
  <si>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</si>
  <si>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Материалы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</si>
  <si>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</si>
  <si>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</si>
  <si>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</si>
  <si>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</si>
  <si>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Г) Дератизация по заявкам.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</si>
  <si>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</si>
  <si>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Обслуживание вне квартирных газовых сетей:</t>
  </si>
  <si>
    <t>Капитальный ремонт</t>
  </si>
  <si>
    <t>«____»______________ 2014 г.</t>
  </si>
  <si>
    <t>по адресу: ул. Больничная, д.3</t>
  </si>
  <si>
    <t>·         Перечень работ: удаление с крыш снега и наледи, подсыпка придомовой территории, покос травы, дезинфекция подвала.</t>
  </si>
  <si>
    <t>·         Заработная плата, налог</t>
  </si>
  <si>
    <t>·         Прочие расходы</t>
  </si>
  <si>
    <t>В) Перечень работ: плановые осмотры, остекление окон, ремонт дверей, ремонт щитка, ремонт подъездного освешения, диагностика.</t>
  </si>
  <si>
    <t>В) Перечень работ: плановые осмотры, ревизия инженерного оборудования,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</si>
  <si>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3.3</t>
  </si>
  <si>
    <t>3.4</t>
  </si>
  <si>
    <t>3.5</t>
  </si>
  <si>
    <t>3.6</t>
  </si>
  <si>
    <t>Общая площадь жилых помещений: 6361,8 м2</t>
  </si>
  <si>
    <t>3.7</t>
  </si>
  <si>
    <t>Составление техпаспорта МКД</t>
  </si>
  <si>
    <t xml:space="preserve">Наем </t>
  </si>
  <si>
    <t>Наем</t>
  </si>
  <si>
    <t>Г) Техническое обслуживание системы естественной вентиляции и дымоходов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</si>
</sst>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1" xfId="0" applyFont="1" applyBorder="1" applyAlignment="1">
      <alignment horizontal="left" vertical="top" wrapText="1" indent="5"/>
    </xf>
    <xf numFmtId="0" fontId="4" fillId="0" borderId="1" xfId="0" applyNumberFormat="1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2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2" xfId="0" applyNumberFormat="1" applyFont="1" applyBorder="1" applyAlignment="1">
      <alignment vertical="top" wrapText="1"/>
    </xf>
    <xf numFmtId="2" fontId="4" fillId="0" borderId="1" xfId="0" applyNumberFormat="1" applyFont="1" applyBorder="1" applyAlignment="1">
      <alignment vertical="top" wrapText="1"/>
    </xf>
    <xf numFmtId="0" fontId="5" fillId="0" borderId="1" xfId="0" applyFont="1" applyBorder="1"/>
    <xf numFmtId="49" fontId="4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0" fontId="4" fillId="0" borderId="3" xfId="0" applyNumberFormat="1" applyFont="1" applyBorder="1" applyAlignment="1">
      <alignment vertical="top" wrapText="1"/>
    </xf>
    <xf numFmtId="0" fontId="4" fillId="0" borderId="4" xfId="0" applyNumberFormat="1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E44"/>
  <sheetViews>
    <sheetView tabSelected="1" topLeftCell="B13" workbookViewId="0">
      <selection activeCell="C28" sqref="C28"/>
    </sheetView>
  </sheetViews>
  <sheetFormatPr defaultRowHeight="15"/>
  <cols>
    <col min="2" max="2" width="8.42578125" customWidth="1"/>
    <col min="3" max="3" width="59.28515625" customWidth="1"/>
    <col min="4" max="4" width="15" customWidth="1"/>
  </cols>
  <sheetData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37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6</v>
      </c>
    </row>
    <row r="11" spans="2:5" ht="5.25" customHeight="1">
      <c r="C11" s="3"/>
    </row>
    <row r="12" spans="2:5" ht="15.75">
      <c r="B12" s="3" t="s">
        <v>7</v>
      </c>
    </row>
    <row r="13" spans="2:5" ht="9" customHeight="1"/>
    <row r="14" spans="2:5" hidden="1">
      <c r="B14" s="16" t="s">
        <v>8</v>
      </c>
      <c r="C14" s="16" t="s">
        <v>9</v>
      </c>
      <c r="D14" s="16" t="s">
        <v>10</v>
      </c>
    </row>
    <row r="15" spans="2:5">
      <c r="B15" s="16"/>
      <c r="C15" s="16"/>
      <c r="D15" s="16"/>
    </row>
    <row r="16" spans="2:5" ht="18" customHeight="1">
      <c r="B16" s="6" t="s">
        <v>11</v>
      </c>
      <c r="C16" s="7" t="s">
        <v>12</v>
      </c>
      <c r="D16" s="8">
        <f>SUM(D17:D21)</f>
        <v>316348.09000000003</v>
      </c>
    </row>
    <row r="17" spans="2:4">
      <c r="B17" s="9"/>
      <c r="C17" s="10" t="s">
        <v>13</v>
      </c>
      <c r="D17" s="8">
        <v>294309.43</v>
      </c>
    </row>
    <row r="18" spans="2:4">
      <c r="B18" s="6"/>
      <c r="C18" s="10" t="s">
        <v>51</v>
      </c>
      <c r="D18" s="8">
        <v>146.01</v>
      </c>
    </row>
    <row r="19" spans="2:4">
      <c r="B19" s="6"/>
      <c r="C19" s="10" t="s">
        <v>14</v>
      </c>
      <c r="D19" s="8">
        <v>18997.87</v>
      </c>
    </row>
    <row r="20" spans="2:4">
      <c r="B20" s="6"/>
      <c r="C20" s="10" t="s">
        <v>15</v>
      </c>
      <c r="D20" s="8">
        <v>2750.78</v>
      </c>
    </row>
    <row r="21" spans="2:4">
      <c r="B21" s="6"/>
      <c r="C21" s="10" t="s">
        <v>16</v>
      </c>
      <c r="D21" s="8">
        <v>144</v>
      </c>
    </row>
    <row r="22" spans="2:4">
      <c r="B22" s="6" t="s">
        <v>17</v>
      </c>
      <c r="C22" s="7" t="s">
        <v>18</v>
      </c>
      <c r="D22" s="8">
        <v>316163.28000000003</v>
      </c>
    </row>
    <row r="23" spans="2:4" ht="16.5" customHeight="1">
      <c r="B23" s="6" t="s">
        <v>19</v>
      </c>
      <c r="C23" s="7" t="s">
        <v>20</v>
      </c>
      <c r="D23" s="8">
        <f>SUM(D24+D29+D33+D34+D42+D43)</f>
        <v>332516.43</v>
      </c>
    </row>
    <row r="24" spans="2:4">
      <c r="B24" s="11" t="s">
        <v>21</v>
      </c>
      <c r="C24" s="10" t="s">
        <v>22</v>
      </c>
      <c r="D24" s="13">
        <f>SUM(D25+D26+D28)</f>
        <v>69382.26999999999</v>
      </c>
    </row>
    <row r="25" spans="2:4">
      <c r="B25" s="19"/>
      <c r="C25" s="10" t="s">
        <v>23</v>
      </c>
      <c r="D25" s="8">
        <v>48848.92</v>
      </c>
    </row>
    <row r="26" spans="2:4" ht="30">
      <c r="B26" s="19"/>
      <c r="C26" s="10" t="s">
        <v>24</v>
      </c>
      <c r="D26" s="8">
        <v>11877.67</v>
      </c>
    </row>
    <row r="27" spans="2:4" ht="45">
      <c r="B27" s="19"/>
      <c r="C27" s="10" t="s">
        <v>42</v>
      </c>
      <c r="D27" s="8"/>
    </row>
    <row r="28" spans="2:4" ht="30">
      <c r="B28" s="20"/>
      <c r="C28" s="10" t="s">
        <v>53</v>
      </c>
      <c r="D28" s="8">
        <v>8655.68</v>
      </c>
    </row>
    <row r="29" spans="2:4">
      <c r="B29" s="17" t="s">
        <v>25</v>
      </c>
      <c r="C29" s="10" t="s">
        <v>26</v>
      </c>
      <c r="D29" s="13">
        <f>SUM(D30+D31)</f>
        <v>115171.12</v>
      </c>
    </row>
    <row r="30" spans="2:4">
      <c r="B30" s="17"/>
      <c r="C30" s="10" t="s">
        <v>23</v>
      </c>
      <c r="D30" s="8">
        <v>92644.5</v>
      </c>
    </row>
    <row r="31" spans="2:4" ht="30">
      <c r="B31" s="17"/>
      <c r="C31" s="10" t="s">
        <v>27</v>
      </c>
      <c r="D31" s="8">
        <v>22526.62</v>
      </c>
    </row>
    <row r="32" spans="2:4" ht="45" customHeight="1">
      <c r="B32" s="17"/>
      <c r="C32" s="21" t="s">
        <v>43</v>
      </c>
      <c r="D32" s="22"/>
    </row>
    <row r="33" spans="2:4">
      <c r="B33" s="14" t="s">
        <v>44</v>
      </c>
      <c r="C33" s="10" t="s">
        <v>28</v>
      </c>
      <c r="D33" s="13">
        <v>16166.65</v>
      </c>
    </row>
    <row r="34" spans="2:4">
      <c r="B34" s="18" t="s">
        <v>45</v>
      </c>
      <c r="C34" s="10" t="s">
        <v>29</v>
      </c>
      <c r="D34" s="13">
        <f>SUM(D35+D36+D37+D41)</f>
        <v>78168.899999999994</v>
      </c>
    </row>
    <row r="35" spans="2:4">
      <c r="B35" s="18"/>
      <c r="C35" s="10" t="s">
        <v>30</v>
      </c>
      <c r="D35" s="8">
        <v>18997.87</v>
      </c>
    </row>
    <row r="36" spans="2:4">
      <c r="B36" s="18"/>
      <c r="C36" s="10" t="s">
        <v>31</v>
      </c>
      <c r="D36" s="8">
        <v>25666.7</v>
      </c>
    </row>
    <row r="37" spans="2:4">
      <c r="B37" s="18"/>
      <c r="C37" s="10" t="s">
        <v>32</v>
      </c>
      <c r="D37" s="8">
        <f>SUM(D38+D39)</f>
        <v>33504.33</v>
      </c>
    </row>
    <row r="38" spans="2:4">
      <c r="B38" s="18"/>
      <c r="C38" s="5" t="s">
        <v>40</v>
      </c>
      <c r="D38" s="8">
        <v>26951.13</v>
      </c>
    </row>
    <row r="39" spans="2:4">
      <c r="B39" s="18"/>
      <c r="C39" s="5" t="s">
        <v>41</v>
      </c>
      <c r="D39" s="8">
        <v>6553.2</v>
      </c>
    </row>
    <row r="40" spans="2:4" ht="30" customHeight="1">
      <c r="B40" s="18"/>
      <c r="C40" s="23" t="s">
        <v>39</v>
      </c>
      <c r="D40" s="24"/>
    </row>
    <row r="41" spans="2:4">
      <c r="B41" s="12"/>
      <c r="C41" s="10" t="s">
        <v>33</v>
      </c>
      <c r="D41" s="8"/>
    </row>
    <row r="42" spans="2:4" ht="45.75" customHeight="1">
      <c r="B42" s="14" t="s">
        <v>46</v>
      </c>
      <c r="C42" s="10" t="s">
        <v>34</v>
      </c>
      <c r="D42" s="8">
        <v>50869.21</v>
      </c>
    </row>
    <row r="43" spans="2:4">
      <c r="B43" s="14" t="s">
        <v>47</v>
      </c>
      <c r="C43" s="10" t="s">
        <v>35</v>
      </c>
      <c r="D43" s="8">
        <v>2758.28</v>
      </c>
    </row>
    <row r="44" spans="2:4">
      <c r="B44" s="15">
        <v>4</v>
      </c>
      <c r="C44" s="10" t="s">
        <v>36</v>
      </c>
      <c r="D44" s="8">
        <v>0</v>
      </c>
    </row>
  </sheetData>
  <mergeCells count="8">
    <mergeCell ref="B14:B15"/>
    <mergeCell ref="C14:C15"/>
    <mergeCell ref="D14:D15"/>
    <mergeCell ref="B29:B32"/>
    <mergeCell ref="B34:B40"/>
    <mergeCell ref="B25:B28"/>
    <mergeCell ref="C32:D32"/>
    <mergeCell ref="C40:D40"/>
  </mergeCells>
  <pageMargins left="0.25" right="0.25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E45"/>
  <sheetViews>
    <sheetView topLeftCell="A19" workbookViewId="0">
      <selection activeCell="D30" sqref="D30"/>
    </sheetView>
  </sheetViews>
  <sheetFormatPr defaultRowHeight="15"/>
  <cols>
    <col min="2" max="2" width="8.42578125" customWidth="1"/>
    <col min="3" max="3" width="59.28515625" customWidth="1"/>
    <col min="4" max="4" width="15" customWidth="1"/>
  </cols>
  <sheetData>
    <row r="1" spans="2:5" ht="5.2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37</v>
      </c>
      <c r="E6" s="1"/>
    </row>
    <row r="7" spans="2:5" ht="15.75">
      <c r="D7" s="4"/>
    </row>
    <row r="8" spans="2:5" ht="15.75">
      <c r="C8" s="2" t="s">
        <v>4</v>
      </c>
    </row>
    <row r="9" spans="2:5" ht="15.75">
      <c r="C9" s="2" t="s">
        <v>5</v>
      </c>
    </row>
    <row r="10" spans="2:5" ht="15.75">
      <c r="C10" s="2" t="s">
        <v>38</v>
      </c>
    </row>
    <row r="11" spans="2:5" ht="5.25" customHeight="1">
      <c r="C11" s="3"/>
    </row>
    <row r="12" spans="2:5" ht="15.75">
      <c r="B12" s="3" t="s">
        <v>48</v>
      </c>
    </row>
    <row r="13" spans="2:5" ht="9" customHeight="1"/>
    <row r="14" spans="2:5" hidden="1">
      <c r="B14" s="16" t="s">
        <v>8</v>
      </c>
      <c r="C14" s="16" t="s">
        <v>9</v>
      </c>
      <c r="D14" s="16" t="s">
        <v>10</v>
      </c>
    </row>
    <row r="15" spans="2:5">
      <c r="B15" s="16"/>
      <c r="C15" s="16"/>
      <c r="D15" s="16"/>
    </row>
    <row r="16" spans="2:5" ht="18" customHeight="1">
      <c r="B16" s="6" t="s">
        <v>11</v>
      </c>
      <c r="C16" s="7" t="s">
        <v>12</v>
      </c>
      <c r="D16" s="8">
        <f>SUM(D17:D21)</f>
        <v>741066.59</v>
      </c>
    </row>
    <row r="17" spans="2:4">
      <c r="B17" s="9"/>
      <c r="C17" s="10" t="s">
        <v>13</v>
      </c>
      <c r="D17" s="8">
        <v>688092.66</v>
      </c>
    </row>
    <row r="18" spans="2:4">
      <c r="B18" s="6"/>
      <c r="C18" s="10" t="s">
        <v>52</v>
      </c>
      <c r="D18" s="8">
        <v>453.96</v>
      </c>
    </row>
    <row r="19" spans="2:4">
      <c r="B19" s="6"/>
      <c r="C19" s="10" t="s">
        <v>14</v>
      </c>
      <c r="D19" s="8">
        <v>45443.519999999997</v>
      </c>
    </row>
    <row r="20" spans="2:4">
      <c r="B20" s="6"/>
      <c r="C20" s="10" t="s">
        <v>15</v>
      </c>
      <c r="D20" s="8">
        <v>6092.45</v>
      </c>
    </row>
    <row r="21" spans="2:4">
      <c r="B21" s="6"/>
      <c r="C21" s="10" t="s">
        <v>16</v>
      </c>
      <c r="D21" s="8">
        <v>984</v>
      </c>
    </row>
    <row r="22" spans="2:4">
      <c r="B22" s="6" t="s">
        <v>17</v>
      </c>
      <c r="C22" s="7" t="s">
        <v>18</v>
      </c>
      <c r="D22" s="8">
        <v>316163.28000000003</v>
      </c>
    </row>
    <row r="23" spans="2:4">
      <c r="B23" s="6" t="s">
        <v>19</v>
      </c>
      <c r="C23" s="7" t="s">
        <v>20</v>
      </c>
      <c r="D23" s="8">
        <f>SUM(D24+D29+D33+D34+D42+D43+D44)</f>
        <v>757125.53999999992</v>
      </c>
    </row>
    <row r="24" spans="2:4">
      <c r="B24" s="11" t="s">
        <v>21</v>
      </c>
      <c r="C24" s="10" t="s">
        <v>22</v>
      </c>
      <c r="D24" s="13">
        <f>SUM(D25+D26+D28)</f>
        <v>161653.97</v>
      </c>
    </row>
    <row r="25" spans="2:4">
      <c r="B25" s="19"/>
      <c r="C25" s="10" t="s">
        <v>23</v>
      </c>
      <c r="D25" s="8">
        <v>113813.24</v>
      </c>
    </row>
    <row r="26" spans="2:4" ht="30">
      <c r="B26" s="19"/>
      <c r="C26" s="10" t="s">
        <v>24</v>
      </c>
      <c r="D26" s="8">
        <v>27673.83</v>
      </c>
    </row>
    <row r="27" spans="2:4" ht="45">
      <c r="B27" s="19"/>
      <c r="C27" s="10" t="s">
        <v>42</v>
      </c>
      <c r="D27" s="8"/>
    </row>
    <row r="28" spans="2:4" ht="30">
      <c r="B28" s="20"/>
      <c r="C28" s="10" t="s">
        <v>53</v>
      </c>
      <c r="D28" s="8">
        <v>20166.900000000001</v>
      </c>
    </row>
    <row r="29" spans="2:4">
      <c r="B29" s="17" t="s">
        <v>25</v>
      </c>
      <c r="C29" s="10" t="s">
        <v>26</v>
      </c>
      <c r="D29" s="13">
        <f>SUM(D30+D31)</f>
        <v>268337.55</v>
      </c>
    </row>
    <row r="30" spans="2:4">
      <c r="B30" s="17"/>
      <c r="C30" s="10" t="s">
        <v>23</v>
      </c>
      <c r="D30" s="8">
        <v>215852.7</v>
      </c>
    </row>
    <row r="31" spans="2:4" ht="30">
      <c r="B31" s="17"/>
      <c r="C31" s="10" t="s">
        <v>27</v>
      </c>
      <c r="D31" s="8">
        <v>52484.85</v>
      </c>
    </row>
    <row r="32" spans="2:4">
      <c r="B32" s="17"/>
      <c r="C32" s="21" t="s">
        <v>43</v>
      </c>
      <c r="D32" s="22"/>
    </row>
    <row r="33" spans="2:4">
      <c r="B33" s="14" t="s">
        <v>44</v>
      </c>
      <c r="C33" s="10" t="s">
        <v>28</v>
      </c>
      <c r="D33" s="13">
        <v>16214.97</v>
      </c>
    </row>
    <row r="34" spans="2:4">
      <c r="B34" s="18" t="s">
        <v>45</v>
      </c>
      <c r="C34" s="10" t="s">
        <v>29</v>
      </c>
      <c r="D34" s="13">
        <f>SUM(D35+D36+D37+D41)</f>
        <v>183306.27000000002</v>
      </c>
    </row>
    <row r="35" spans="2:4">
      <c r="B35" s="18"/>
      <c r="C35" s="10" t="s">
        <v>30</v>
      </c>
      <c r="D35" s="8">
        <v>45443.519999999997</v>
      </c>
    </row>
    <row r="36" spans="2:4">
      <c r="B36" s="18"/>
      <c r="C36" s="10" t="s">
        <v>31</v>
      </c>
      <c r="D36" s="8">
        <v>59800.92</v>
      </c>
    </row>
    <row r="37" spans="2:4">
      <c r="B37" s="18"/>
      <c r="C37" s="10" t="s">
        <v>32</v>
      </c>
      <c r="D37" s="8">
        <f>SUM(D38+D39)</f>
        <v>78061.83</v>
      </c>
    </row>
    <row r="38" spans="2:4">
      <c r="B38" s="18"/>
      <c r="C38" s="5" t="s">
        <v>40</v>
      </c>
      <c r="D38" s="8">
        <v>62793.51</v>
      </c>
    </row>
    <row r="39" spans="2:4">
      <c r="B39" s="18"/>
      <c r="C39" s="5" t="s">
        <v>41</v>
      </c>
      <c r="D39" s="8">
        <v>15268.32</v>
      </c>
    </row>
    <row r="40" spans="2:4">
      <c r="B40" s="18"/>
      <c r="C40" s="23" t="s">
        <v>39</v>
      </c>
      <c r="D40" s="24"/>
    </row>
    <row r="41" spans="2:4">
      <c r="B41" s="12"/>
      <c r="C41" s="10" t="s">
        <v>33</v>
      </c>
      <c r="D41" s="8"/>
    </row>
    <row r="42" spans="2:4" ht="45">
      <c r="B42" s="14" t="s">
        <v>46</v>
      </c>
      <c r="C42" s="10" t="s">
        <v>34</v>
      </c>
      <c r="D42" s="8">
        <v>118520.33</v>
      </c>
    </row>
    <row r="43" spans="2:4">
      <c r="B43" s="14" t="s">
        <v>47</v>
      </c>
      <c r="C43" s="10" t="s">
        <v>35</v>
      </c>
      <c r="D43" s="8">
        <v>6092.45</v>
      </c>
    </row>
    <row r="44" spans="2:4">
      <c r="B44" s="14" t="s">
        <v>49</v>
      </c>
      <c r="C44" s="10" t="s">
        <v>50</v>
      </c>
      <c r="D44" s="8">
        <v>3000</v>
      </c>
    </row>
    <row r="45" spans="2:4">
      <c r="B45" s="15">
        <v>4</v>
      </c>
      <c r="C45" s="10" t="s">
        <v>36</v>
      </c>
      <c r="D45" s="8">
        <v>0</v>
      </c>
    </row>
  </sheetData>
  <mergeCells count="8">
    <mergeCell ref="B34:B40"/>
    <mergeCell ref="C32:D32"/>
    <mergeCell ref="C40:D40"/>
    <mergeCell ref="B14:B15"/>
    <mergeCell ref="C14:C15"/>
    <mergeCell ref="D14:D15"/>
    <mergeCell ref="B25:B28"/>
    <mergeCell ref="B29:B32"/>
  </mergeCells>
  <pageMargins left="0.25" right="0.25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3</vt:lpstr>
      <vt:lpstr>Лист3</vt:lpstr>
      <vt:lpstr>'1'!_GoBack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2014-03-25T08:05:41Z</dcterms:modified>
</cp:coreProperties>
</file>