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3" i="16"/>
  <c r="M36" i="16"/>
  <c r="M35" i="16"/>
  <c r="M39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<sst xmlns="http://schemas.openxmlformats.org/spreadsheetml/2006/main" count="230" uniqueCount="151">
  <si>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</si>
  <si>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</si>
  <si>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</si>
  <si>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</si>
  <si>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</si>
  <si>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</si>
  <si>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</si>
  <si>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</si>
  <si>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</si>
  <si>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</si>
  <si>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</si>
  <si>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</si>
  <si>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</si>
  <si>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</si>
  <si>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</si>
  <si>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</si>
  <si>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</si>
  <si>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</si>
  <si>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</si>
  <si>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</si>
  <si>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</si>
  <si>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</si>
  <si>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</si>
  <si>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</si>
  <si>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</si>
  <si>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</si>
  <si>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</si>
  <si>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</si>
  <si>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</si>
  <si>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</si>
  <si>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</si>
  <si>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</si>
  <si>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</si>
  <si>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</si>
  <si>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</si>
  <si>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</si>
  <si>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</si>
  <si>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</si>
  <si>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</si>
  <si>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</si>
  <si>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</si>
  <si>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</si>
  <si>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</si>
  <si>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</si>
  <si>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</si>
  <si>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</si>
  <si>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</si>
  <si>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</si>
  <si>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</si>
  <si>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</si>
  <si>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</si>
  <si>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</si>
  <si>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</si>
  <si>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</si>
  <si>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</si>
  <si>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</si>
  <si>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</si>
  <si>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</si>
  <si>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</si>
  <si>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</si>
  <si>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</si>
  <si>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</si>
  <si>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</si>
  <si>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</si>
  <si>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</si>
  <si>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</si>
  <si>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</si>
  <si>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</si>
  <si>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</si>
  <si>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</si>
  <si>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</si>
  <si>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</si>
  <si>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</si>
  <si>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</si>
  <si>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</si>
  <si>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</si>
  <si>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</si>
  <si>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</si>
  <si>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</si>
  <si>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</si>
  <si>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</si>
  <si>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</si>
  <si>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</si>
  <si>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</si>
  <si>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</si>
  <si>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</si>
  <si>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1702,42
1097,45
839,23</t>
  </si>
  <si>
    <t>1291,12
_____
411,3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</si>
  <si>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</si>
  <si>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</si>
  <si>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</si>
  <si>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</si>
  <si>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</si>
  <si>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</si>
  <si>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</si>
  <si>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</si>
  <si>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</si>
  <si>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</si>
  <si>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</si>
  <si>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</si>
  <si>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</si>
  <si>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721,31
_____
228,84</t>
  </si>
  <si>
    <t>7949,50
_____
638,35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</si>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</sst>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9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61.83</v>
      </c>
      <c r="X14" s="27">
        <v>61.83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2032.11/1000</f>
        <v>2.0321099999999999</v>
      </c>
      <c r="I27" s="85"/>
      <c r="J27" s="35" t="s">
        <v>6</v>
      </c>
      <c r="K27" s="86">
        <f>20512.11/1000</f>
        <v>20.51211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2032.11/1000</f>
        <v>2.0321099999999999</v>
      </c>
      <c r="I29" s="85"/>
      <c r="J29" s="35" t="s">
        <v>6</v>
      </c>
      <c r="K29" s="86">
        <f>20512.11/1000</f>
        <v>20.51211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6.1829999999999996E-2</v>
      </c>
      <c r="I30" s="85"/>
      <c r="J30" s="35" t="s">
        <v>8</v>
      </c>
      <c r="K30" s="86">
        <f>(X14+X15)/1000</f>
        <v>6.1829999999999996E-2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721.31</v>
      </c>
      <c r="Z30" s="71">
        <v>613.11</v>
      </c>
      <c r="AA30" s="71">
        <v>468.85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721.31/1000</f>
        <v>0.7213099999999999</v>
      </c>
      <c r="I31" s="85"/>
      <c r="J31" s="35" t="s">
        <v>6</v>
      </c>
      <c r="K31" s="86">
        <f>7949.5/1000</f>
        <v>7.9494999999999996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7949.5</v>
      </c>
      <c r="Z31" s="72">
        <v>6757.08</v>
      </c>
      <c r="AA31" s="72">
        <v>5167.18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1491.8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4852.5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950.15</v>
      </c>
      <c r="I46" s="144" t="s">
        <v>101</v>
      </c>
      <c r="J46" s="144"/>
      <c r="K46" s="144">
        <v>8587.85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721.31</v>
      </c>
      <c r="I48" s="144"/>
      <c r="J48" s="144"/>
      <c r="K48" s="144">
        <v>7949.5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228.84</v>
      </c>
      <c r="I49" s="144"/>
      <c r="J49" s="144"/>
      <c r="K49" s="144">
        <v>638.35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613.11</v>
      </c>
      <c r="I50" s="147"/>
      <c r="J50" s="147"/>
      <c r="K50" s="147">
        <v>6757.08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468.85</v>
      </c>
      <c r="I51" s="147"/>
      <c r="J51" s="147"/>
      <c r="K51" s="147">
        <v>5167.18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2032.11</v>
      </c>
      <c r="I53" s="144"/>
      <c r="J53" s="144"/>
      <c r="K53" s="144">
        <v>20512.11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2032.11</v>
      </c>
      <c r="I54" s="144"/>
      <c r="J54" s="144"/>
      <c r="K54" s="144">
        <v>20512.11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2032.11</v>
      </c>
      <c r="I55" s="147"/>
      <c r="J55" s="147"/>
      <c r="K55" s="147">
        <v>20512.11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2032.11/1000</f>
        <v>2.0321099999999999</v>
      </c>
      <c r="H11" s="85"/>
      <c r="I11" s="55" t="s">
        <v>6</v>
      </c>
      <c r="J11" s="86">
        <f>20512.11/1000</f>
        <v>20.51211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2032.11/1000</f>
        <v>2.0321099999999999</v>
      </c>
      <c r="H13" s="122"/>
      <c r="I13" s="55" t="s">
        <v>6</v>
      </c>
      <c r="J13" s="86">
        <f>20512.11/1000</f>
        <v>20.51211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6.1829999999999996E-2</v>
      </c>
      <c r="H14" s="85"/>
      <c r="I14" s="55" t="s">
        <v>8</v>
      </c>
      <c r="J14" s="86">
        <f>(P14+P15)/1000</f>
        <v>6.1829999999999996E-2</v>
      </c>
      <c r="K14" s="87"/>
      <c r="L14" s="58">
        <v>721.31</v>
      </c>
      <c r="M14" s="35" t="s">
        <v>8</v>
      </c>
      <c r="N14" s="57"/>
      <c r="O14" s="26">
        <v>61.83</v>
      </c>
      <c r="P14" s="27">
        <v>61.83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721.31/1000</f>
        <v>0.7213099999999999</v>
      </c>
      <c r="H15" s="117"/>
      <c r="I15" s="55" t="s">
        <v>6</v>
      </c>
      <c r="J15" s="86">
        <f>7949.5/1000</f>
        <v>7.9494999999999996</v>
      </c>
      <c r="K15" s="87"/>
      <c r="L15" s="59">
        <v>7949.5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11.88</v>
      </c>
      <c r="F26" s="134" t="s">
        <v>117</v>
      </c>
      <c r="G26" s="134">
        <v>117.14</v>
      </c>
      <c r="H26" s="154"/>
      <c r="I26" s="154"/>
      <c r="J26" s="134" t="s">
        <v>118</v>
      </c>
      <c r="K26" s="134">
        <v>1291.1199999999999</v>
      </c>
      <c r="L26" s="155"/>
      <c r="M26" s="154">
        <f>IF(ISNUMBER(K26/G26),IF(NOT(K26/G26=0),K26/G26, " "), " ")</f>
        <v>11.022024927437254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2.13</v>
      </c>
      <c r="F27" s="134" t="s">
        <v>121</v>
      </c>
      <c r="G27" s="134">
        <v>22.96</v>
      </c>
      <c r="H27" s="154"/>
      <c r="I27" s="154"/>
      <c r="J27" s="134" t="s">
        <v>122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0.48</v>
      </c>
      <c r="F28" s="134" t="s">
        <v>125</v>
      </c>
      <c r="G28" s="134">
        <v>5.51</v>
      </c>
      <c r="H28" s="154"/>
      <c r="I28" s="154"/>
      <c r="J28" s="134" t="s">
        <v>126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47.34</v>
      </c>
      <c r="F29" s="134" t="s">
        <v>129</v>
      </c>
      <c r="G29" s="134">
        <v>575.65</v>
      </c>
      <c r="H29" s="154"/>
      <c r="I29" s="154"/>
      <c r="J29" s="134" t="s">
        <v>130</v>
      </c>
      <c r="K29" s="134">
        <v>6344.03</v>
      </c>
      <c r="L29" s="155"/>
      <c r="M29" s="154">
        <f>IF(ISNUMBER(K29/G29),IF(NOT(K29/G29=0),K29/G29, " "), " ")</f>
        <v>11.020637540171979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3</v>
      </c>
      <c r="F31" s="134" t="s">
        <v>135</v>
      </c>
      <c r="G31" s="134">
        <v>88.5</v>
      </c>
      <c r="H31" s="154">
        <v>58.8</v>
      </c>
      <c r="I31" s="154">
        <v>176.4</v>
      </c>
      <c r="J31" s="134" t="s">
        <v>136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2</v>
      </c>
      <c r="F32" s="134" t="s">
        <v>141</v>
      </c>
      <c r="G32" s="134">
        <v>12.54</v>
      </c>
      <c r="H32" s="154">
        <v>22.83</v>
      </c>
      <c r="I32" s="154">
        <v>45.66</v>
      </c>
      <c r="J32" s="134" t="s">
        <v>142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30</v>
      </c>
      <c r="F33" s="140" t="s">
        <v>146</v>
      </c>
      <c r="G33" s="140">
        <v>127.8</v>
      </c>
      <c r="H33" s="160">
        <v>13.42</v>
      </c>
      <c r="I33" s="160">
        <v>402.6</v>
      </c>
      <c r="J33" s="140" t="s">
        <v>147</v>
      </c>
      <c r="K33" s="140">
        <v>411.3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950.15</v>
      </c>
      <c r="H34" s="163"/>
      <c r="I34" s="163"/>
      <c r="J34" s="163"/>
      <c r="K34" s="162">
        <v>8587.85</v>
      </c>
      <c r="L34" s="164"/>
      <c r="M34" s="162">
        <f ca="1">IF(ISNUMBER(INDIRECT("K" &amp; ROW())/INDIRECT("G" &amp; ROW())),INDIRECT("K" &amp; ROW())/INDIRECT("G" &amp; ROW()), " ")</f>
        <v>9.0384149871073003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721.31</v>
      </c>
      <c r="H36" s="163"/>
      <c r="I36" s="163"/>
      <c r="J36" s="163"/>
      <c r="K36" s="162">
        <v>7949.5</v>
      </c>
      <c r="L36" s="164"/>
      <c r="M36" s="162">
        <f ca="1">IF(ISNUMBER(INDIRECT("K" &amp; ROW())/INDIRECT("G" &amp; ROW())),INDIRECT("K" &amp; ROW())/INDIRECT("G" &amp; ROW()), " ")</f>
        <v>11.02092027006419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228.84</v>
      </c>
      <c r="H37" s="163"/>
      <c r="I37" s="163"/>
      <c r="J37" s="163"/>
      <c r="K37" s="162">
        <v>638.35</v>
      </c>
      <c r="L37" s="164"/>
      <c r="M37" s="162">
        <f ca="1">IF(ISNUMBER(INDIRECT("K" &amp; ROW())/INDIRECT("G" &amp; ROW())),INDIRECT("K" &amp; ROW())/INDIRECT("G" &amp; ROW()), " ")</f>
        <v>2.7895035832896347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613.11</v>
      </c>
      <c r="H38" s="166"/>
      <c r="I38" s="166"/>
      <c r="J38" s="166"/>
      <c r="K38" s="165">
        <v>6757.08</v>
      </c>
      <c r="L38" s="167"/>
      <c r="M38" s="165">
        <f ca="1">IF(ISNUMBER(INDIRECT("K" &amp; ROW())/INDIRECT("G" &amp; ROW())),INDIRECT("K" &amp; ROW())/INDIRECT("G" &amp; ROW()), " ")</f>
        <v>11.020991339237657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468.85</v>
      </c>
      <c r="H39" s="166"/>
      <c r="I39" s="166"/>
      <c r="J39" s="166"/>
      <c r="K39" s="165">
        <v>5167.18</v>
      </c>
      <c r="L39" s="167"/>
      <c r="M39" s="165">
        <f ca="1">IF(ISNUMBER(INDIRECT("K" &amp; ROW())/INDIRECT("G" &amp; ROW())),INDIRECT("K" &amp; ROW())/INDIRECT("G" &amp; ROW()), " ")</f>
        <v>11.020966193878639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2032.11</v>
      </c>
      <c r="H41" s="163"/>
      <c r="I41" s="163"/>
      <c r="J41" s="163"/>
      <c r="K41" s="162">
        <v>20512.11</v>
      </c>
      <c r="L41" s="164"/>
      <c r="M41" s="162">
        <f ca="1">IF(ISNUMBER(INDIRECT("K" &amp; ROW())/INDIRECT("G" &amp; ROW())),INDIRECT("K" &amp; ROW())/INDIRECT("G" &amp; ROW()), " ")</f>
        <v>10.093995895891464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2032.11</v>
      </c>
      <c r="H42" s="163"/>
      <c r="I42" s="163"/>
      <c r="J42" s="163"/>
      <c r="K42" s="162">
        <v>20512.11</v>
      </c>
      <c r="L42" s="164"/>
      <c r="M42" s="162">
        <f ca="1">IF(ISNUMBER(INDIRECT("K" &amp; ROW())/INDIRECT("G" &amp; ROW())),INDIRECT("K" &amp; ROW())/INDIRECT("G" &amp; ROW()), " ")</f>
        <v>10.093995895891464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2032.11</v>
      </c>
      <c r="H43" s="166"/>
      <c r="I43" s="166"/>
      <c r="J43" s="166"/>
      <c r="K43" s="165">
        <v>20512.11</v>
      </c>
      <c r="L43" s="167"/>
      <c r="M43" s="165">
        <f ca="1">IF(ISNUMBER(INDIRECT("K" &amp; ROW())/INDIRECT("G" &amp; ROW())),INDIRECT("K" &amp; ROW())/INDIRECT("G" &amp; ROW()), " ")</f>
        <v>10.093995895891464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