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8"/>
  <c r="K57"/>
  <c r="H58"/>
  <c r="H57"/>
  <c r="J14" i="16"/>
  <c r="G14"/>
  <c r="K30" i="8"/>
  <c r="H30"/>
  <c r="A18" i="16"/>
  <c r="B34" i="8"/>
  <c r="M38" i="16"/>
  <c r="M40"/>
  <c r="M39"/>
  <c r="M36"/>
  <c r="M37"/>
  <c r="M34"/>
  <c r="M42"/>
  <c r="M35"/>
  <c r="M43"/>
  <c r="M41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<sst xmlns="http://schemas.openxmlformats.org/spreadsheetml/2006/main" count="230" uniqueCount="152">
  <si>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</si>
  <si>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</si>
  <si>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</si>
  <si>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</si>
  <si>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</si>
  <si>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</si>
  <si>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</si>
  <si>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</si>
  <si>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</si>
  <si>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</si>
  <si>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</si>
  <si>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</si>
  <si>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</si>
  <si>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</si>
  <si>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</si>
  <si>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</si>
  <si>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</si>
  <si>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</si>
  <si>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</si>
  <si>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</si>
  <si>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</si>
  <si>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</si>
  <si>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</si>
  <si>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</si>
  <si>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</si>
  <si>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</si>
  <si>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</si>
  <si>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</si>
  <si>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</si>
  <si>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</si>
  <si>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</si>
  <si>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</si>
  <si>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</si>
  <si>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</si>
  <si>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</si>
  <si>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</si>
  <si>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</si>
  <si>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</si>
  <si>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</si>
  <si>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</si>
  <si>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</si>
  <si>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</si>
  <si>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</si>
  <si>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</si>
  <si>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</si>
  <si>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</si>
  <si>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</si>
  <si>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</si>
  <si>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</si>
  <si>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</si>
  <si>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</si>
  <si>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</si>
  <si>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</si>
  <si>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</si>
  <si>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</si>
  <si>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</si>
  <si>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</si>
  <si>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</si>
  <si>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</si>
  <si>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</si>
  <si>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</si>
  <si>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</si>
  <si>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</si>
  <si>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</si>
  <si>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</si>
  <si>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</si>
  <si>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</si>
  <si>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Цветная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</si>
  <si>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</si>
  <si>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</si>
  <si>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</si>
  <si>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</si>
  <si>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</si>
  <si>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</si>
  <si>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</si>
  <si>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</si>
  <si>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</si>
  <si>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</si>
  <si>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</si>
  <si>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</si>
  <si>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</si>
  <si>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</si>
  <si>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</si>
  <si>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</si>
  <si>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</si>
  <si>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</si>
  <si>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</si>
  <si>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</si>
  <si>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</si>
  <si>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</si>
  <si>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</si>
  <si>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</si>
  <si>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</si>
  <si>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</si>
  <si>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</si>
  <si>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</si>
  <si>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</si>
  <si>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</si>
  <si>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</si>
  <si>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</si>
  <si>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</si>
  <si>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</si>
  <si>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</si>
  <si>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</si>
  <si>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</si>
  <si>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</si>
  <si>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</si>
  <si>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</si>
  <si>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</si>
  <si>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</si>
  <si>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</si>
  <si>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</si>
  <si>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</si>
  <si>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</si>
  <si>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</si>
  <si>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</si>
  <si>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</si>
  <si>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</si>
  <si>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</si>
  <si>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</si>
  <si>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</si>
  <si>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</si>
  <si>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</si>
  <si>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</si>
  <si>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</si>
  <si>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</si>
  <si>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</si>
  <si>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</si>
  <si>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</si>
  <si>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</si>
  <si>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</si>
  <si>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</si>
  <si>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</si>
  <si>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</si>
  <si>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</si>
  <si>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</si>
  <si>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</si>
  <si>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</si>
  <si>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</si>
  <si>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</si>
  <si>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</si>
  <si>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</si>
  <si>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</si>
  <si>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</si>
  <si>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</si>
  <si>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</si>
  <si>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</si>
  <si>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</si>
  <si>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</si>
  <si>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Подрядчик (Субподрядчик) :  ООО "ЭЛЕВКОН"</t>
  </si>
  <si>
    <t>Сдал:  _________________ /Главный инженер В.Н. Коркин/</t>
  </si>
  <si>
    <t>Объект : Цветная 8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</si>
</sst>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6"/>
  <sheetViews>
    <sheetView showGridLines="0" tabSelected="1" workbookViewId="0">
      <selection activeCell="C15" sqref="C15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149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151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64</v>
      </c>
      <c r="K19" s="135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148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67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404.69/1000</f>
        <v>0.40468999999999999</v>
      </c>
      <c r="I27" s="137"/>
      <c r="J27" s="35" t="s">
        <v>6</v>
      </c>
      <c r="K27" s="138">
        <f>4175.38/1000</f>
        <v>4.1753800000000005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404.69/1000</f>
        <v>0.40468999999999999</v>
      </c>
      <c r="I29" s="137"/>
      <c r="J29" s="35" t="s">
        <v>6</v>
      </c>
      <c r="K29" s="138">
        <f>4175.38/1000</f>
        <v>4.1753800000000005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1.2500000000000001E-2</v>
      </c>
      <c r="I30" s="137"/>
      <c r="J30" s="35" t="s">
        <v>8</v>
      </c>
      <c r="K30" s="138">
        <f>(X14+X15)/1000</f>
        <v>1.2500000000000001E-2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147.83/1000</f>
        <v>0.14783000000000002</v>
      </c>
      <c r="I31" s="137"/>
      <c r="J31" s="35" t="s">
        <v>6</v>
      </c>
      <c r="K31" s="138">
        <f>1629.27/1000</f>
        <v>1.62927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59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60</v>
      </c>
      <c r="B37" s="121" t="s">
        <v>61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6">
      <c r="A46" s="115" t="s">
        <v>98</v>
      </c>
      <c r="B46" s="116"/>
      <c r="C46" s="116"/>
      <c r="D46" s="116"/>
      <c r="E46" s="116"/>
      <c r="F46" s="116"/>
      <c r="G46" s="116"/>
      <c r="H46" s="92">
        <v>182.94</v>
      </c>
      <c r="I46" s="92" t="s">
        <v>99</v>
      </c>
      <c r="J46" s="92"/>
      <c r="K46" s="92">
        <v>1731.47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102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103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3" t="s">
        <v>104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105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5" t="s">
        <v>107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108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3" t="s">
        <v>109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>
      <c r="A57" s="50"/>
      <c r="B57" s="39"/>
      <c r="C57" s="73" t="s">
        <v>62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63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>
      <c r="B60" s="75" t="s">
        <v>150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>
      <c r="C65" s="49"/>
      <c r="D65" s="49"/>
      <c r="E65" s="49"/>
      <c r="F65" s="49"/>
      <c r="G65" s="4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404.69/1000</f>
        <v>0.40468999999999999</v>
      </c>
      <c r="H11" s="137"/>
      <c r="I11" s="55" t="s">
        <v>6</v>
      </c>
      <c r="J11" s="138">
        <f>4175.38/1000</f>
        <v>4.1753800000000005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404.69/1000</f>
        <v>0.40468999999999999</v>
      </c>
      <c r="H13" s="159"/>
      <c r="I13" s="55" t="s">
        <v>6</v>
      </c>
      <c r="J13" s="138">
        <f>4175.38/1000</f>
        <v>4.1753800000000005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1.2500000000000001E-2</v>
      </c>
      <c r="H14" s="137"/>
      <c r="I14" s="55" t="s">
        <v>8</v>
      </c>
      <c r="J14" s="138">
        <f>(P14+P15)/1000</f>
        <v>1.2500000000000001E-2</v>
      </c>
      <c r="K14" s="139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147.83/1000</f>
        <v>0.14783000000000002</v>
      </c>
      <c r="H15" s="163"/>
      <c r="I15" s="55" t="s">
        <v>6</v>
      </c>
      <c r="J15" s="138">
        <f>1629.27/1000</f>
        <v>1.62927</v>
      </c>
      <c r="K15" s="139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4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4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4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58.8</v>
      </c>
      <c r="I31" s="98">
        <v>23.52</v>
      </c>
      <c r="J31" s="84" t="s">
        <v>134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4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4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>
      <c r="A34" s="115" t="s">
        <v>98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147</v>
      </c>
    </row>
    <row r="35" spans="1:14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>
      <c r="A36" s="115" t="s">
        <v>102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147</v>
      </c>
    </row>
    <row r="37" spans="1:14">
      <c r="A37" s="115" t="s">
        <v>103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147</v>
      </c>
    </row>
    <row r="38" spans="1:14">
      <c r="A38" s="113" t="s">
        <v>104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147</v>
      </c>
    </row>
    <row r="39" spans="1:14">
      <c r="A39" s="113" t="s">
        <v>105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147</v>
      </c>
    </row>
    <row r="40" spans="1:14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>
      <c r="A41" s="115" t="s">
        <v>107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147</v>
      </c>
    </row>
    <row r="42" spans="1:14">
      <c r="A42" s="115" t="s">
        <v>108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147</v>
      </c>
    </row>
    <row r="43" spans="1:14">
      <c r="A43" s="113" t="s">
        <v>109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147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2015-03-24T07:20:10Z</cp:lastPrinted>
  <dcterms:created xsi:type="dcterms:W3CDTF">2003-01-28T12:33:10Z</dcterms:created>
  <dcterms:modified xsi:type="dcterms:W3CDTF">2015-03-24T07:20:21Z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