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3" i="16"/>
  <c r="M40" i="16"/>
  <c r="M35" i="16"/>
  <c r="M39" i="16"/>
  <c r="M36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<sst xmlns="http://schemas.openxmlformats.org/spreadsheetml/2006/main" count="230" uniqueCount="151">
  <si>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</si>
  <si>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</si>
  <si>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</si>
  <si>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</si>
  <si>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</si>
  <si>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</si>
  <si>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</si>
  <si>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</si>
  <si>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</si>
  <si>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</si>
  <si>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</si>
  <si>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</si>
  <si>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</si>
  <si>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</si>
  <si>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</si>
  <si>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</si>
  <si>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</si>
  <si>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</si>
  <si>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</si>
  <si>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</si>
  <si>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</si>
  <si>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</si>
  <si>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</si>
  <si>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</si>
  <si>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</si>
  <si>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</si>
  <si>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</si>
  <si>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</si>
  <si>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</si>
  <si>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</si>
  <si>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</si>
  <si>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</si>
  <si>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</si>
  <si>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</si>
  <si>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</si>
  <si>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</si>
  <si>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</si>
  <si>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</si>
  <si>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</si>
  <si>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</si>
  <si>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</si>
  <si>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</si>
  <si>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</si>
  <si>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</si>
  <si>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</si>
  <si>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</si>
  <si>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</si>
  <si>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</si>
  <si>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</si>
  <si>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</si>
  <si>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</si>
  <si>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</si>
  <si>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</si>
  <si>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</si>
  <si>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</si>
  <si>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</si>
  <si>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</si>
  <si>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</si>
  <si>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</si>
  <si>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</si>
  <si>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</si>
  <si>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</si>
  <si>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</si>
  <si>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</si>
  <si>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</si>
  <si>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</si>
  <si>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</si>
  <si>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</si>
  <si>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</si>
  <si>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Пионерская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</si>
  <si>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</si>
  <si>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</si>
  <si>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</si>
  <si>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</si>
  <si>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</si>
  <si>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</si>
  <si>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</si>
  <si>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</si>
  <si>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</si>
  <si>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</si>
  <si>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</si>
  <si>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</si>
  <si>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</si>
  <si>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</si>
  <si>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</si>
  <si>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</si>
  <si>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</si>
  <si>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</si>
  <si>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</si>
  <si>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</si>
  <si>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</si>
  <si>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</si>
  <si>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</si>
  <si>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</si>
  <si>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</si>
  <si>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</si>
  <si>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</si>
  <si>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</si>
  <si>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</si>
  <si>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</si>
  <si>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</si>
  <si>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</si>
  <si>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</si>
  <si>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</si>
  <si>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</si>
  <si>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</si>
  <si>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</si>
  <si>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</si>
  <si>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</si>
  <si>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</si>
  <si>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</si>
  <si>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</si>
  <si>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</si>
  <si>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</si>
  <si>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</si>
  <si>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</si>
  <si>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</si>
  <si>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</si>
  <si>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</si>
  <si>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</si>
  <si>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</si>
  <si>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</si>
  <si>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</si>
  <si>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</si>
  <si>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</si>
  <si>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</si>
  <si>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</si>
  <si>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</si>
  <si>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</si>
  <si>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</si>
  <si>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</si>
  <si>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</si>
  <si>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</si>
  <si>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</si>
  <si>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</si>
  <si>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</si>
  <si>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</si>
  <si>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</si>
  <si>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</si>
  <si>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</si>
  <si>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</si>
  <si>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</si>
  <si>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</si>
  <si>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</si>
  <si>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</si>
  <si>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</si>
  <si>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</si>
  <si>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</si>
  <si>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</si>
  <si>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</si>
  <si>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Январь-декабрь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</si>
</sst>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" workbookViewId="0">
      <selection activeCell="I33" sqref="I3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3069.78/1000</f>
        <v>3.0697800000000002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3069.78/1000</f>
        <v>3.0697800000000002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1202.81/1000</f>
        <v>1.2028099999999999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29.35</v>
      </c>
      <c r="J42" s="134"/>
      <c r="K42" s="134" t="s">
        <v>81</v>
      </c>
      <c r="L42" s="135">
        <v>323.5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101</v>
      </c>
      <c r="J46" s="144"/>
      <c r="K46" s="144">
        <v>1265.56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1202.81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62.75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1022.39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781.83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3069.78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3069.78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3069.78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3069.78/1000</f>
        <v>3.0697800000000002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3069.78/1000</f>
        <v>3.0697800000000002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1202.81/1000</f>
        <v>1.2028099999999999</v>
      </c>
      <c r="K15" s="87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0.79</v>
      </c>
      <c r="F26" s="134" t="s">
        <v>117</v>
      </c>
      <c r="G26" s="134">
        <v>7.79</v>
      </c>
      <c r="H26" s="154"/>
      <c r="I26" s="154"/>
      <c r="J26" s="134" t="s">
        <v>118</v>
      </c>
      <c r="K26" s="134">
        <v>85.86</v>
      </c>
      <c r="L26" s="155"/>
      <c r="M26" s="154">
        <f>IF(ISNUMBER(K26/G26),IF(NOT(K26/G26=0),K26/G26, " "), " ")</f>
        <v>11.021822849807446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0.14000000000000001</v>
      </c>
      <c r="F27" s="134" t="s">
        <v>121</v>
      </c>
      <c r="G27" s="134">
        <v>1.51</v>
      </c>
      <c r="H27" s="154"/>
      <c r="I27" s="154"/>
      <c r="J27" s="134" t="s">
        <v>122</v>
      </c>
      <c r="K27" s="134">
        <v>16.64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7.98</v>
      </c>
      <c r="F29" s="134" t="s">
        <v>129</v>
      </c>
      <c r="G29" s="134">
        <v>97.04</v>
      </c>
      <c r="H29" s="154"/>
      <c r="I29" s="154"/>
      <c r="J29" s="134" t="s">
        <v>130</v>
      </c>
      <c r="K29" s="134">
        <v>1069.4000000000001</v>
      </c>
      <c r="L29" s="155"/>
      <c r="M29" s="154">
        <f>IF(ISNUMBER(K29/G29),IF(NOT(K29/G29=0),K29/G29, " "), " ")</f>
        <v>11.020197856553999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0.2</v>
      </c>
      <c r="F31" s="134" t="s">
        <v>135</v>
      </c>
      <c r="G31" s="134">
        <v>5.9</v>
      </c>
      <c r="H31" s="154">
        <v>58.8</v>
      </c>
      <c r="I31" s="154">
        <v>11.76</v>
      </c>
      <c r="J31" s="134" t="s">
        <v>136</v>
      </c>
      <c r="K31" s="134">
        <v>12.03</v>
      </c>
      <c r="L31" s="155"/>
      <c r="M31" s="154">
        <f>IF(ISNUMBER(K31/G31),IF(NOT(K31/G31=0),K31/G31, " "), " ")</f>
        <v>2.0389830508474573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2</v>
      </c>
      <c r="F33" s="140" t="s">
        <v>146</v>
      </c>
      <c r="G33" s="140">
        <v>8.52</v>
      </c>
      <c r="H33" s="160">
        <v>13.42</v>
      </c>
      <c r="I33" s="160">
        <v>26.84</v>
      </c>
      <c r="J33" s="140" t="s">
        <v>147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1265.56</v>
      </c>
      <c r="L34" s="164"/>
      <c r="M34" s="162">
        <f ca="1">IF(ISNUMBER(INDIRECT("K" &amp; ROW())/INDIRECT("G" &amp; ROW())),INDIRECT("K" &amp; ROW())/INDIRECT("G" &amp; ROW()), " ")</f>
        <v>9.7485749499306742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1202.81</v>
      </c>
      <c r="L36" s="164"/>
      <c r="M36" s="162">
        <f ca="1">IF(ISNUMBER(INDIRECT("K" &amp; ROW())/INDIRECT("G" &amp; ROW())),INDIRECT("K" &amp; ROW())/INDIRECT("G" &amp; ROW()), " ")</f>
        <v>11.021808851828094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62.75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1022.39</v>
      </c>
      <c r="L38" s="167"/>
      <c r="M38" s="165">
        <f ca="1">IF(ISNUMBER(INDIRECT("K" &amp; ROW())/INDIRECT("G" &amp; ROW())),INDIRECT("K" &amp; ROW())/INDIRECT("G" &amp; ROW()), " ")</f>
        <v>11.021884432945233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781.83</v>
      </c>
      <c r="L39" s="167"/>
      <c r="M39" s="165">
        <f ca="1">IF(ISNUMBER(INDIRECT("K" &amp; ROW())/INDIRECT("G" &amp; ROW())),INDIRECT("K" &amp; ROW())/INDIRECT("G" &amp; ROW()), " ")</f>
        <v>11.022557451008035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3069.78</v>
      </c>
      <c r="L41" s="164"/>
      <c r="M41" s="162">
        <f ca="1">IF(ISNUMBER(INDIRECT("K" &amp; ROW())/INDIRECT("G" &amp; ROW())),INDIRECT("K" &amp; ROW())/INDIRECT("G" &amp; ROW()), " ")</f>
        <v>10.458860004769855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3069.78</v>
      </c>
      <c r="L42" s="164"/>
      <c r="M42" s="162">
        <f ca="1">IF(ISNUMBER(INDIRECT("K" &amp; ROW())/INDIRECT("G" &amp; ROW())),INDIRECT("K" &amp; ROW())/INDIRECT("G" &amp; ROW()), " ")</f>
        <v>10.458860004769855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3069.78</v>
      </c>
      <c r="L43" s="167"/>
      <c r="M43" s="165">
        <f ca="1">IF(ISNUMBER(INDIRECT("K" &amp; ROW())/INDIRECT("G" &amp; ROW())),INDIRECT("K" &amp; ROW())/INDIRECT("G" &amp; ROW()), " ")</f>
        <v>10.458860004769855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2015-03-26T09:44:37Z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