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6"/>
  </bookViews>
  <sheets>
    <sheet name="2" sheetId="15" r:id="rId1"/>
    <sheet name="4" sheetId="16" r:id="rId2"/>
    <sheet name="5" sheetId="17" r:id="rId3"/>
    <sheet name="5А" sheetId="18" r:id="rId4"/>
    <sheet name="5Б" sheetId="19" r:id="rId5"/>
    <sheet name="6" sheetId="20" r:id="rId6"/>
    <sheet name="8" sheetId="21" r:id="rId7"/>
  </sheets>
  <calcPr calcId="124519"/>
</workbook>
</file>

<file path=xl/calcChain.xml><?xml version="1.0" encoding="utf-8"?>
<calcChain xmlns="http://schemas.openxmlformats.org/spreadsheetml/2006/main">
  <c r="D22" i="21"/>
  <c r="D36"/>
  <c r="D33" s="1"/>
  <c r="D28"/>
  <c r="D23"/>
  <c r="D15"/>
  <c r="D22" i="20"/>
  <c r="D36"/>
  <c r="D33" s="1"/>
  <c r="D28"/>
  <c r="D23"/>
  <c r="D15"/>
  <c r="D22" i="19"/>
  <c r="D36"/>
  <c r="D33" s="1"/>
  <c r="D28"/>
  <c r="D23"/>
  <c r="D15"/>
  <c r="D36" i="18"/>
  <c r="D33" s="1"/>
  <c r="D28"/>
  <c r="D23"/>
  <c r="D15"/>
  <c r="D22" i="17"/>
  <c r="D36"/>
  <c r="D33" s="1"/>
  <c r="D28"/>
  <c r="D23"/>
  <c r="D15"/>
  <c r="D36" i="16"/>
  <c r="D33" s="1"/>
  <c r="D28"/>
  <c r="D22" s="1"/>
  <c r="D23"/>
  <c r="D15"/>
  <c r="D36" i="15"/>
  <c r="D33" s="1"/>
  <c r="D28"/>
  <c r="D23"/>
  <c r="D15"/>
  <c r="D22" i="18" l="1"/>
  <c r="D22" i="15"/>
</calcChain>
</file>

<file path=xl/sharedStrings.xml><?xml version="1.0" encoding="utf-8"?>
<sst xmlns="http://schemas.openxmlformats.org/spreadsheetml/2006/main" count="351" uniqueCount="73">
  <si>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</si>
  <si>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</si>
  <si>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</si>
  <si>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</si>
  <si>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</si>
  <si>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</si>
  <si>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</si>
  <si>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</si>
  <si>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</si>
  <si>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</si>
  <si>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</si>
  <si>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</si>
  <si>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</si>
  <si>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</si>
  <si>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</si>
  <si>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</si>
  <si>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</si>
  <si>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</si>
  <si>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</si>
  <si>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</si>
  <si>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</si>
  <si>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</si>
  <si>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</si>
  <si>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</si>
  <si>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</si>
  <si>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</si>
  <si>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</si>
  <si>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</si>
  <si>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</si>
  <si>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</si>
  <si>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</si>
  <si>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</si>
  <si>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</si>
  <si>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</si>
  <si>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</si>
  <si>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</si>
  <si>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</si>
  <si>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</si>
  <si>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</si>
  <si>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</si>
  <si>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</si>
  <si>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</si>
  <si>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</si>
  <si>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3.7</t>
  </si>
  <si>
    <t>Составление технического паспорта МКД</t>
  </si>
  <si>
    <t>Г) Техническое обслуживание системы естественной вентиляции и дымоходов</t>
  </si>
  <si>
    <t>по адресу: ул. Цветная, д.2</t>
  </si>
  <si>
    <t>Общая площадь жилых помещений: 741,9  м2</t>
  </si>
  <si>
    <t>В) Перечень работ: плановые осмотры, ремонт пола в подъезде, ремонт антенны.</t>
  </si>
  <si>
    <t>В) Перечень работ: плановые осмотры, ревизия инженерного оборудования, частичный ремонт отопительной системы,ревизия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</si>
  <si>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·         Перечень работ: удаление с крыш снега и наледи, подсыпка придомовой территории, покос травы, опиловка деревьев.</t>
  </si>
  <si>
    <t>по адресу: ул. Цветная, д.4</t>
  </si>
  <si>
    <t>Общая площадь жилых помещений: 1619,0  м2</t>
  </si>
  <si>
    <t>В) Перечень работ: плановые осмотры, ремонт дверей, остекление окон в подъездах, ремонт кровли с подключением сварочного аппарата к щитку, замена выключателей в подъездах.</t>
  </si>
  <si>
    <t>В) Перечень работ: плановые осмотры, ревизия инженерного оборудования, частичный ремонт отопительной и водопроводной системы,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</si>
  <si>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Цветная, д.5</t>
  </si>
  <si>
    <t>Общая площадь жилых помещений: 2661,6  м2</t>
  </si>
  <si>
    <t>В) Перечень работ: плановые осмотры, остекление окон в подъездах, ремонт кровли, ремонт фасада, ремонт эл.проводки, замена ламп и патронов, измерение напряжения, восстановление питающего кабеля, ремонт эл.щитка, отключение антенны.</t>
  </si>
  <si>
    <t>В) Перечень работ: плановые осмотры, ревизия инженерного оборудования, частичный ремонт отопительной, канализационной и водопроводной системы,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</si>
  <si>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Цветная, д.5А</t>
  </si>
  <si>
    <t>Общая площадь жилых помещений: 4762,5  м2</t>
  </si>
  <si>
    <t>В) Перечень работ: плановые осмотры, остекление окон в подъездах, ремонт кровли, ремонт эл.проводки, замена ламп и патронов,замена автоматов, замена выключателей, демонтаж и ремонт эл.счетчика, осмотр и ремонт эл.щитка, отключение антенны.</t>
  </si>
  <si>
    <t>В) Перечень работ: плановые осмотры, ревизия инженерного оборудования, частичный ремонт отопительной, канализационной и водопроводной системы,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сгонов, ремонт бойлера.</t>
  </si>
  <si>
    <t>по адресу: ул. Цветная, д.5Б</t>
  </si>
  <si>
    <t>Общая площадь жилых помещений: 4875,8  м2</t>
  </si>
  <si>
    <t>по адресу: ул. Цветная, д.6</t>
  </si>
  <si>
    <t>Общая площадь жилых помещений: 1536,5  м2</t>
  </si>
  <si>
    <t>В) Перечень работ: плановые осмотры, остекление окон в подъездах, ремонт кровли,ремонт пола, ремонт эл.проводки, отключение антенны, проверка короткого замыкания.</t>
  </si>
  <si>
    <t>В) Перечень работ: плановые осмотры, ревизия инженерного оборудования, частичный ремонт отопительной  и водопроводной системы,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</si>
  <si>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Цветная, д.8</t>
  </si>
  <si>
    <t>Общая площадь жилых помещений: 557,0  м2</t>
  </si>
  <si>
    <t>В) Перечень работ: плановые осмотры, остекление окон в подъездах, ремонт кровли,ремонт пола, ремонт эл.проводки, частичный ремонт фасада и цоколя.</t>
  </si>
  <si>
    <t>В) Перечень работ: плановые осмотры, ревизия инженерного оборудования, частичный ремонт отопительной  и канализационной системы,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</si>
</sst>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6" fillId="0" borderId="1" xfId="0" applyNumberFormat="1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2" fontId="5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opLeftCell="A10" workbookViewId="0">
      <selection activeCell="F29" sqref="F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46</v>
      </c>
    </row>
    <row r="11" spans="2:5" ht="15.75">
      <c r="C11" s="4"/>
    </row>
    <row r="12" spans="2:5" ht="15.75">
      <c r="B12" s="4" t="s">
        <v>47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86675.16</v>
      </c>
    </row>
    <row r="16" spans="2:5">
      <c r="B16" s="25"/>
      <c r="C16" s="8" t="s">
        <v>9</v>
      </c>
      <c r="D16" s="15">
        <v>80784</v>
      </c>
    </row>
    <row r="17" spans="2:4">
      <c r="B17" s="25"/>
      <c r="C17" s="8" t="s">
        <v>10</v>
      </c>
      <c r="D17" s="15">
        <v>0</v>
      </c>
    </row>
    <row r="18" spans="2:4">
      <c r="B18" s="25"/>
      <c r="C18" s="8" t="s">
        <v>11</v>
      </c>
      <c r="D18" s="15">
        <v>5335.2</v>
      </c>
    </row>
    <row r="19" spans="2:4">
      <c r="B19" s="25"/>
      <c r="C19" s="8" t="s">
        <v>12</v>
      </c>
      <c r="D19" s="9">
        <v>555.96</v>
      </c>
    </row>
    <row r="20" spans="2:4">
      <c r="B20" s="26"/>
      <c r="C20" s="8" t="s">
        <v>13</v>
      </c>
      <c r="D20" s="15">
        <v>0</v>
      </c>
    </row>
    <row r="21" spans="2:4">
      <c r="B21" s="10" t="s">
        <v>14</v>
      </c>
      <c r="C21" s="8" t="s">
        <v>15</v>
      </c>
      <c r="D21" s="15">
        <v>80146.8</v>
      </c>
    </row>
    <row r="22" spans="2:4" ht="17.25" customHeight="1">
      <c r="B22" s="10" t="s">
        <v>16</v>
      </c>
      <c r="C22" s="11" t="s">
        <v>17</v>
      </c>
      <c r="D22" s="18">
        <f>SUM(D23+D28+D32+D33+D41+D42+D43)</f>
        <v>99080.610000000015</v>
      </c>
    </row>
    <row r="23" spans="2:4">
      <c r="B23" s="27" t="s">
        <v>18</v>
      </c>
      <c r="C23" s="11" t="s">
        <v>19</v>
      </c>
      <c r="D23" s="12">
        <f>SUM(D24+D25+D27)</f>
        <v>18851.759999999998</v>
      </c>
    </row>
    <row r="24" spans="2:4">
      <c r="B24" s="28"/>
      <c r="C24" s="8" t="s">
        <v>20</v>
      </c>
      <c r="D24" s="15">
        <v>13272.67</v>
      </c>
    </row>
    <row r="25" spans="2:4" ht="30">
      <c r="B25" s="28"/>
      <c r="C25" s="8" t="s">
        <v>21</v>
      </c>
      <c r="D25" s="9">
        <v>3227.27</v>
      </c>
    </row>
    <row r="26" spans="2:4" ht="30.75" customHeight="1">
      <c r="B26" s="28"/>
      <c r="C26" s="22" t="s">
        <v>48</v>
      </c>
      <c r="D26" s="23"/>
    </row>
    <row r="27" spans="2:4" ht="30">
      <c r="B27" s="29"/>
      <c r="C27" s="8" t="s">
        <v>45</v>
      </c>
      <c r="D27" s="15">
        <v>2351.8200000000002</v>
      </c>
    </row>
    <row r="28" spans="2:4">
      <c r="B28" s="27" t="s">
        <v>22</v>
      </c>
      <c r="C28" s="8" t="s">
        <v>23</v>
      </c>
      <c r="D28" s="16">
        <f>SUM(D29+D30)</f>
        <v>31292.98</v>
      </c>
    </row>
    <row r="29" spans="2:4">
      <c r="B29" s="28"/>
      <c r="C29" s="8" t="s">
        <v>20</v>
      </c>
      <c r="D29" s="9">
        <v>25172.3</v>
      </c>
    </row>
    <row r="30" spans="2:4" ht="30">
      <c r="B30" s="28"/>
      <c r="C30" s="8" t="s">
        <v>24</v>
      </c>
      <c r="D30" s="15">
        <v>6120.68</v>
      </c>
    </row>
    <row r="31" spans="2:4" ht="61.5" customHeight="1">
      <c r="B31" s="29"/>
      <c r="C31" s="22" t="s">
        <v>49</v>
      </c>
      <c r="D31" s="23"/>
    </row>
    <row r="32" spans="2:4">
      <c r="B32" s="13" t="s">
        <v>25</v>
      </c>
      <c r="C32" s="8" t="s">
        <v>26</v>
      </c>
      <c r="D32" s="15">
        <v>11645.84</v>
      </c>
    </row>
    <row r="33" spans="1:4">
      <c r="B33" s="19" t="s">
        <v>27</v>
      </c>
      <c r="C33" s="8" t="s">
        <v>28</v>
      </c>
      <c r="D33" s="12">
        <f>SUM(D34+D35+D36)</f>
        <v>21412.47</v>
      </c>
    </row>
    <row r="34" spans="1:4">
      <c r="B34" s="20"/>
      <c r="C34" s="8" t="s">
        <v>29</v>
      </c>
      <c r="D34" s="15">
        <v>5335.2</v>
      </c>
    </row>
    <row r="35" spans="1:4">
      <c r="B35" s="20"/>
      <c r="C35" s="8" t="s">
        <v>30</v>
      </c>
      <c r="D35" s="15">
        <v>6973.86</v>
      </c>
    </row>
    <row r="36" spans="1:4">
      <c r="B36" s="20"/>
      <c r="C36" s="8" t="s">
        <v>31</v>
      </c>
      <c r="D36" s="16">
        <f>SUM(D37+D38)</f>
        <v>9103.41</v>
      </c>
    </row>
    <row r="37" spans="1:4">
      <c r="B37" s="20"/>
      <c r="C37" s="8" t="s">
        <v>32</v>
      </c>
      <c r="D37" s="9">
        <v>7322.85</v>
      </c>
    </row>
    <row r="38" spans="1:4">
      <c r="B38" s="20"/>
      <c r="C38" s="8" t="s">
        <v>33</v>
      </c>
      <c r="D38" s="15">
        <v>1780.56</v>
      </c>
    </row>
    <row r="39" spans="1:4" ht="30.75" customHeight="1">
      <c r="B39" s="20"/>
      <c r="C39" s="22" t="s">
        <v>50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9">
        <v>13821.6</v>
      </c>
    </row>
    <row r="42" spans="1:4">
      <c r="B42" s="13" t="s">
        <v>38</v>
      </c>
      <c r="C42" s="8" t="s">
        <v>39</v>
      </c>
      <c r="D42" s="9">
        <v>555.96</v>
      </c>
    </row>
    <row r="43" spans="1:4">
      <c r="B43" s="13" t="s">
        <v>43</v>
      </c>
      <c r="C43" s="8" t="s">
        <v>44</v>
      </c>
      <c r="D43" s="15">
        <v>1500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7"/>
  <sheetViews>
    <sheetView topLeftCell="A7" workbookViewId="0">
      <selection activeCell="G17" sqref="G1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51</v>
      </c>
    </row>
    <row r="11" spans="2:5" ht="15.75">
      <c r="C11" s="4"/>
    </row>
    <row r="12" spans="2:5" ht="15.75">
      <c r="B12" s="4" t="s">
        <v>52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171185.5</v>
      </c>
    </row>
    <row r="16" spans="2:5">
      <c r="B16" s="25"/>
      <c r="C16" s="8" t="s">
        <v>9</v>
      </c>
      <c r="D16" s="15">
        <v>159165.64000000001</v>
      </c>
    </row>
    <row r="17" spans="2:4">
      <c r="B17" s="25"/>
      <c r="C17" s="8" t="s">
        <v>10</v>
      </c>
      <c r="D17" s="15">
        <v>154.96</v>
      </c>
    </row>
    <row r="18" spans="2:4">
      <c r="B18" s="25"/>
      <c r="C18" s="8" t="s">
        <v>11</v>
      </c>
      <c r="D18" s="15">
        <v>10687.74</v>
      </c>
    </row>
    <row r="19" spans="2:4">
      <c r="B19" s="25"/>
      <c r="C19" s="8" t="s">
        <v>12</v>
      </c>
      <c r="D19" s="9">
        <v>1171.1600000000001</v>
      </c>
    </row>
    <row r="20" spans="2:4">
      <c r="B20" s="26"/>
      <c r="C20" s="8" t="s">
        <v>13</v>
      </c>
      <c r="D20" s="15">
        <v>6</v>
      </c>
    </row>
    <row r="21" spans="2:4">
      <c r="B21" s="10" t="s">
        <v>14</v>
      </c>
      <c r="C21" s="8" t="s">
        <v>15</v>
      </c>
      <c r="D21" s="15">
        <v>169836.99</v>
      </c>
    </row>
    <row r="22" spans="2:4" ht="15.75" customHeight="1">
      <c r="B22" s="10" t="s">
        <v>16</v>
      </c>
      <c r="C22" s="11" t="s">
        <v>17</v>
      </c>
      <c r="D22" s="18">
        <f>SUM(D23+D28+D32+D33+D41+D42)</f>
        <v>197156.83000000002</v>
      </c>
    </row>
    <row r="23" spans="2:4">
      <c r="B23" s="27" t="s">
        <v>18</v>
      </c>
      <c r="C23" s="11" t="s">
        <v>19</v>
      </c>
      <c r="D23" s="12">
        <f>SUM(D24+D25+D27)</f>
        <v>41138.949999999997</v>
      </c>
    </row>
    <row r="24" spans="2:4">
      <c r="B24" s="28"/>
      <c r="C24" s="8" t="s">
        <v>20</v>
      </c>
      <c r="D24" s="15">
        <v>28964.07</v>
      </c>
    </row>
    <row r="25" spans="2:4" ht="30">
      <c r="B25" s="28"/>
      <c r="C25" s="8" t="s">
        <v>21</v>
      </c>
      <c r="D25" s="9">
        <v>7042.65</v>
      </c>
    </row>
    <row r="26" spans="2:4" ht="45.75" customHeight="1">
      <c r="B26" s="28"/>
      <c r="C26" s="22" t="s">
        <v>53</v>
      </c>
      <c r="D26" s="23"/>
    </row>
    <row r="27" spans="2:4" ht="30">
      <c r="B27" s="29"/>
      <c r="C27" s="8" t="s">
        <v>45</v>
      </c>
      <c r="D27" s="15">
        <v>5132.2299999999996</v>
      </c>
    </row>
    <row r="28" spans="2:4">
      <c r="B28" s="27" t="s">
        <v>22</v>
      </c>
      <c r="C28" s="8" t="s">
        <v>23</v>
      </c>
      <c r="D28" s="16">
        <f>SUM(D29+D30)</f>
        <v>68288.61</v>
      </c>
    </row>
    <row r="29" spans="2:4">
      <c r="B29" s="28"/>
      <c r="C29" s="8" t="s">
        <v>20</v>
      </c>
      <c r="D29" s="9">
        <v>54931.86</v>
      </c>
    </row>
    <row r="30" spans="2:4" ht="30">
      <c r="B30" s="28"/>
      <c r="C30" s="8" t="s">
        <v>24</v>
      </c>
      <c r="D30" s="15">
        <v>13356.75</v>
      </c>
    </row>
    <row r="31" spans="2:4" ht="77.25" customHeight="1">
      <c r="B31" s="29"/>
      <c r="C31" s="22" t="s">
        <v>54</v>
      </c>
      <c r="D31" s="23"/>
    </row>
    <row r="32" spans="2:4">
      <c r="B32" s="13" t="s">
        <v>25</v>
      </c>
      <c r="C32" s="8" t="s">
        <v>26</v>
      </c>
      <c r="D32" s="15">
        <v>10624.02</v>
      </c>
    </row>
    <row r="33" spans="1:4">
      <c r="B33" s="19" t="s">
        <v>27</v>
      </c>
      <c r="C33" s="8" t="s">
        <v>28</v>
      </c>
      <c r="D33" s="12">
        <f>SUM(D34+D35+D36)</f>
        <v>45772.119999999995</v>
      </c>
    </row>
    <row r="34" spans="1:4">
      <c r="B34" s="20"/>
      <c r="C34" s="8" t="s">
        <v>29</v>
      </c>
      <c r="D34" s="15">
        <v>10687.74</v>
      </c>
    </row>
    <row r="35" spans="1:4">
      <c r="B35" s="20"/>
      <c r="C35" s="8" t="s">
        <v>30</v>
      </c>
      <c r="D35" s="15">
        <v>15218.6</v>
      </c>
    </row>
    <row r="36" spans="1:4">
      <c r="B36" s="20"/>
      <c r="C36" s="8" t="s">
        <v>31</v>
      </c>
      <c r="D36" s="16">
        <f>SUM(D37+D38)</f>
        <v>19865.78</v>
      </c>
    </row>
    <row r="37" spans="1:4">
      <c r="B37" s="20"/>
      <c r="C37" s="8" t="s">
        <v>32</v>
      </c>
      <c r="D37" s="9">
        <v>15980.18</v>
      </c>
    </row>
    <row r="38" spans="1:4">
      <c r="B38" s="20"/>
      <c r="C38" s="8" t="s">
        <v>33</v>
      </c>
      <c r="D38" s="15">
        <v>3885.6</v>
      </c>
    </row>
    <row r="39" spans="1:4" ht="32.25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9">
        <v>30161.97</v>
      </c>
    </row>
    <row r="42" spans="1:4">
      <c r="B42" s="13" t="s">
        <v>38</v>
      </c>
      <c r="C42" s="8" t="s">
        <v>39</v>
      </c>
      <c r="D42" s="9">
        <v>1171.1600000000001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8"/>
  <sheetViews>
    <sheetView topLeftCell="A19" workbookViewId="0">
      <selection activeCell="F26" sqref="F2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55</v>
      </c>
    </row>
    <row r="11" spans="2:5" ht="15.75">
      <c r="C11" s="4"/>
    </row>
    <row r="12" spans="2:5" ht="15.75">
      <c r="B12" s="4" t="s">
        <v>56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312700.16000000003</v>
      </c>
    </row>
    <row r="16" spans="2:5">
      <c r="B16" s="25"/>
      <c r="C16" s="8" t="s">
        <v>9</v>
      </c>
      <c r="D16" s="15">
        <v>290168.28000000003</v>
      </c>
    </row>
    <row r="17" spans="2:4">
      <c r="B17" s="25"/>
      <c r="C17" s="8" t="s">
        <v>10</v>
      </c>
      <c r="D17" s="15">
        <v>395.88</v>
      </c>
    </row>
    <row r="18" spans="2:4">
      <c r="B18" s="25"/>
      <c r="C18" s="8" t="s">
        <v>11</v>
      </c>
      <c r="D18" s="15">
        <v>19163.52</v>
      </c>
    </row>
    <row r="19" spans="2:4">
      <c r="B19" s="25"/>
      <c r="C19" s="8" t="s">
        <v>12</v>
      </c>
      <c r="D19" s="9">
        <v>2594.48</v>
      </c>
    </row>
    <row r="20" spans="2:4">
      <c r="B20" s="26"/>
      <c r="C20" s="8" t="s">
        <v>13</v>
      </c>
      <c r="D20" s="15">
        <v>378</v>
      </c>
    </row>
    <row r="21" spans="2:4">
      <c r="B21" s="10" t="s">
        <v>14</v>
      </c>
      <c r="C21" s="8" t="s">
        <v>15</v>
      </c>
      <c r="D21" s="15">
        <v>314163.03000000003</v>
      </c>
    </row>
    <row r="22" spans="2:4" ht="15" customHeight="1">
      <c r="B22" s="10" t="s">
        <v>16</v>
      </c>
      <c r="C22" s="11" t="s">
        <v>17</v>
      </c>
      <c r="D22" s="18">
        <f>SUM(D23+D28+D32+D33+D41+D42+D43)</f>
        <v>351188.69999999995</v>
      </c>
    </row>
    <row r="23" spans="2:4">
      <c r="B23" s="27" t="s">
        <v>18</v>
      </c>
      <c r="C23" s="11" t="s">
        <v>19</v>
      </c>
      <c r="D23" s="12">
        <f>SUM(D24+D25+D27)</f>
        <v>67631.520000000004</v>
      </c>
    </row>
    <row r="24" spans="2:4">
      <c r="B24" s="28"/>
      <c r="C24" s="8" t="s">
        <v>20</v>
      </c>
      <c r="D24" s="15">
        <v>47616.29</v>
      </c>
    </row>
    <row r="25" spans="2:4" ht="30">
      <c r="B25" s="28"/>
      <c r="C25" s="8" t="s">
        <v>21</v>
      </c>
      <c r="D25" s="9">
        <v>11577.96</v>
      </c>
    </row>
    <row r="26" spans="2:4" ht="58.5" customHeight="1">
      <c r="B26" s="28"/>
      <c r="C26" s="22" t="s">
        <v>57</v>
      </c>
      <c r="D26" s="23"/>
    </row>
    <row r="27" spans="2:4" ht="30">
      <c r="B27" s="29"/>
      <c r="C27" s="8" t="s">
        <v>45</v>
      </c>
      <c r="D27" s="15">
        <v>8437.27</v>
      </c>
    </row>
    <row r="28" spans="2:4">
      <c r="B28" s="27" t="s">
        <v>22</v>
      </c>
      <c r="C28" s="8" t="s">
        <v>23</v>
      </c>
      <c r="D28" s="16">
        <f>SUM(D29+D30)</f>
        <v>112264.95999999999</v>
      </c>
    </row>
    <row r="29" spans="2:4">
      <c r="B29" s="28"/>
      <c r="C29" s="8" t="s">
        <v>20</v>
      </c>
      <c r="D29" s="9">
        <v>90306.76</v>
      </c>
    </row>
    <row r="30" spans="2:4" ht="30">
      <c r="B30" s="28"/>
      <c r="C30" s="8" t="s">
        <v>24</v>
      </c>
      <c r="D30" s="15">
        <v>21958.2</v>
      </c>
    </row>
    <row r="31" spans="2:4" ht="74.25" customHeight="1">
      <c r="B31" s="29"/>
      <c r="C31" s="22" t="s">
        <v>58</v>
      </c>
      <c r="D31" s="23"/>
    </row>
    <row r="32" spans="2:4">
      <c r="B32" s="13" t="s">
        <v>25</v>
      </c>
      <c r="C32" s="8" t="s">
        <v>26</v>
      </c>
      <c r="D32" s="15">
        <v>39270.67</v>
      </c>
    </row>
    <row r="33" spans="1:4">
      <c r="B33" s="19" t="s">
        <v>27</v>
      </c>
      <c r="C33" s="8" t="s">
        <v>28</v>
      </c>
      <c r="D33" s="12">
        <f>SUM(D34+D35+D36)</f>
        <v>76841.459999999992</v>
      </c>
    </row>
    <row r="34" spans="1:4">
      <c r="B34" s="20"/>
      <c r="C34" s="8" t="s">
        <v>29</v>
      </c>
      <c r="D34" s="15">
        <v>19163.52</v>
      </c>
    </row>
    <row r="35" spans="1:4">
      <c r="B35" s="20"/>
      <c r="C35" s="8" t="s">
        <v>30</v>
      </c>
      <c r="D35" s="15">
        <v>25019.040000000001</v>
      </c>
    </row>
    <row r="36" spans="1:4">
      <c r="B36" s="20"/>
      <c r="C36" s="8" t="s">
        <v>31</v>
      </c>
      <c r="D36" s="16">
        <f>SUM(D37+D38)</f>
        <v>32658.9</v>
      </c>
    </row>
    <row r="37" spans="1:4">
      <c r="B37" s="20"/>
      <c r="C37" s="8" t="s">
        <v>32</v>
      </c>
      <c r="D37" s="9">
        <v>26271.06</v>
      </c>
    </row>
    <row r="38" spans="1:4">
      <c r="B38" s="20"/>
      <c r="C38" s="8" t="s">
        <v>33</v>
      </c>
      <c r="D38" s="15">
        <v>6387.84</v>
      </c>
    </row>
    <row r="39" spans="1:4" ht="29.25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9">
        <v>49585.61</v>
      </c>
    </row>
    <row r="42" spans="1:4">
      <c r="B42" s="13" t="s">
        <v>38</v>
      </c>
      <c r="C42" s="8" t="s">
        <v>39</v>
      </c>
      <c r="D42" s="9">
        <v>2594.48</v>
      </c>
    </row>
    <row r="43" spans="1:4">
      <c r="B43" s="13" t="s">
        <v>43</v>
      </c>
      <c r="C43" s="8" t="s">
        <v>44</v>
      </c>
      <c r="D43" s="9">
        <v>3000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8"/>
  <sheetViews>
    <sheetView topLeftCell="A34" workbookViewId="0">
      <selection activeCell="C48" sqref="C4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59</v>
      </c>
    </row>
    <row r="11" spans="2:5" ht="15.75">
      <c r="C11" s="4"/>
    </row>
    <row r="12" spans="2:5" ht="15.75">
      <c r="B12" s="4" t="s">
        <v>60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556646.56999999995</v>
      </c>
    </row>
    <row r="16" spans="2:5">
      <c r="B16" s="25"/>
      <c r="C16" s="8" t="s">
        <v>9</v>
      </c>
      <c r="D16" s="15">
        <v>518009.69</v>
      </c>
    </row>
    <row r="17" spans="2:4">
      <c r="B17" s="25"/>
      <c r="C17" s="8" t="s">
        <v>10</v>
      </c>
      <c r="D17" s="15">
        <v>0</v>
      </c>
    </row>
    <row r="18" spans="2:4">
      <c r="B18" s="25"/>
      <c r="C18" s="8" t="s">
        <v>11</v>
      </c>
      <c r="D18" s="15">
        <v>34290</v>
      </c>
    </row>
    <row r="19" spans="2:4">
      <c r="B19" s="25"/>
      <c r="C19" s="8" t="s">
        <v>12</v>
      </c>
      <c r="D19" s="9">
        <v>3698.88</v>
      </c>
    </row>
    <row r="20" spans="2:4">
      <c r="B20" s="26"/>
      <c r="C20" s="8" t="s">
        <v>13</v>
      </c>
      <c r="D20" s="15">
        <v>648</v>
      </c>
    </row>
    <row r="21" spans="2:4">
      <c r="B21" s="10" t="s">
        <v>14</v>
      </c>
      <c r="C21" s="8" t="s">
        <v>15</v>
      </c>
      <c r="D21" s="15">
        <v>556076.27</v>
      </c>
    </row>
    <row r="22" spans="2:4" ht="15.75" customHeight="1">
      <c r="B22" s="10" t="s">
        <v>16</v>
      </c>
      <c r="C22" s="11" t="s">
        <v>17</v>
      </c>
      <c r="D22" s="18">
        <f>SUM(D23+D28+D32+D33+D41+D42+D43)</f>
        <v>651215.9</v>
      </c>
    </row>
    <row r="23" spans="2:4">
      <c r="B23" s="27" t="s">
        <v>18</v>
      </c>
      <c r="C23" s="11" t="s">
        <v>19</v>
      </c>
      <c r="D23" s="12">
        <f>SUM(D24+D25+D27)</f>
        <v>121015.6</v>
      </c>
    </row>
    <row r="24" spans="2:4">
      <c r="B24" s="28"/>
      <c r="C24" s="8" t="s">
        <v>20</v>
      </c>
      <c r="D24" s="15">
        <v>85201.600000000006</v>
      </c>
    </row>
    <row r="25" spans="2:4" ht="30">
      <c r="B25" s="28"/>
      <c r="C25" s="8" t="s">
        <v>21</v>
      </c>
      <c r="D25" s="9">
        <v>20716.88</v>
      </c>
    </row>
    <row r="26" spans="2:4" ht="59.25" customHeight="1">
      <c r="B26" s="28"/>
      <c r="C26" s="22" t="s">
        <v>61</v>
      </c>
      <c r="D26" s="23"/>
    </row>
    <row r="27" spans="2:4" ht="30">
      <c r="B27" s="29"/>
      <c r="C27" s="8" t="s">
        <v>45</v>
      </c>
      <c r="D27" s="15">
        <v>15097.12</v>
      </c>
    </row>
    <row r="28" spans="2:4">
      <c r="B28" s="27" t="s">
        <v>22</v>
      </c>
      <c r="C28" s="8" t="s">
        <v>23</v>
      </c>
      <c r="D28" s="16">
        <f>SUM(D29+D30)</f>
        <v>200879.87</v>
      </c>
    </row>
    <row r="29" spans="2:4">
      <c r="B29" s="28"/>
      <c r="C29" s="8" t="s">
        <v>20</v>
      </c>
      <c r="D29" s="9">
        <v>161589.24</v>
      </c>
    </row>
    <row r="30" spans="2:4" ht="30">
      <c r="B30" s="28"/>
      <c r="C30" s="8" t="s">
        <v>24</v>
      </c>
      <c r="D30" s="15">
        <v>39290.629999999997</v>
      </c>
    </row>
    <row r="31" spans="2:4" ht="77.25" customHeight="1">
      <c r="B31" s="29"/>
      <c r="C31" s="22" t="s">
        <v>62</v>
      </c>
      <c r="D31" s="23"/>
    </row>
    <row r="32" spans="2:4">
      <c r="B32" s="13" t="s">
        <v>25</v>
      </c>
      <c r="C32" s="8" t="s">
        <v>26</v>
      </c>
      <c r="D32" s="15">
        <v>96401.39</v>
      </c>
    </row>
    <row r="33" spans="1:4">
      <c r="B33" s="19" t="s">
        <v>27</v>
      </c>
      <c r="C33" s="8" t="s">
        <v>28</v>
      </c>
      <c r="D33" s="12">
        <f>SUM(D34+D35+D36)</f>
        <v>137494.78</v>
      </c>
    </row>
    <row r="34" spans="1:4">
      <c r="B34" s="20"/>
      <c r="C34" s="8" t="s">
        <v>29</v>
      </c>
      <c r="D34" s="15">
        <v>34290</v>
      </c>
    </row>
    <row r="35" spans="1:4">
      <c r="B35" s="20"/>
      <c r="C35" s="8" t="s">
        <v>30</v>
      </c>
      <c r="D35" s="15">
        <v>44767</v>
      </c>
    </row>
    <row r="36" spans="1:4">
      <c r="B36" s="20"/>
      <c r="C36" s="8" t="s">
        <v>31</v>
      </c>
      <c r="D36" s="16">
        <f>SUM(D37+D38)</f>
        <v>58437.78</v>
      </c>
    </row>
    <row r="37" spans="1:4">
      <c r="B37" s="20"/>
      <c r="C37" s="8" t="s">
        <v>32</v>
      </c>
      <c r="D37" s="9">
        <v>47007.78</v>
      </c>
    </row>
    <row r="38" spans="1:4">
      <c r="B38" s="20"/>
      <c r="C38" s="8" t="s">
        <v>33</v>
      </c>
      <c r="D38" s="15">
        <v>11430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9">
        <v>88725.38</v>
      </c>
    </row>
    <row r="42" spans="1:4">
      <c r="B42" s="13" t="s">
        <v>38</v>
      </c>
      <c r="C42" s="8" t="s">
        <v>39</v>
      </c>
      <c r="D42" s="9">
        <v>3698.88</v>
      </c>
    </row>
    <row r="43" spans="1:4">
      <c r="B43" s="13" t="s">
        <v>43</v>
      </c>
      <c r="C43" s="8" t="s">
        <v>44</v>
      </c>
      <c r="D43" s="15">
        <v>3000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15:B20"/>
    <mergeCell ref="B23:B27"/>
    <mergeCell ref="C26:D26"/>
    <mergeCell ref="B28:B31"/>
    <mergeCell ref="C31:D31"/>
    <mergeCell ref="B33:B40"/>
    <mergeCell ref="C39:D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topLeftCell="A22" workbookViewId="0">
      <selection activeCell="C31" sqref="C31:D31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63</v>
      </c>
    </row>
    <row r="11" spans="2:5" ht="15.75">
      <c r="C11" s="4"/>
    </row>
    <row r="12" spans="2:5" ht="15.75">
      <c r="B12" s="4" t="s">
        <v>64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572016.29</v>
      </c>
    </row>
    <row r="16" spans="2:5">
      <c r="B16" s="25"/>
      <c r="C16" s="8" t="s">
        <v>9</v>
      </c>
      <c r="D16" s="15">
        <v>531648.24</v>
      </c>
    </row>
    <row r="17" spans="2:4">
      <c r="B17" s="25"/>
      <c r="C17" s="8" t="s">
        <v>10</v>
      </c>
      <c r="D17" s="15">
        <v>557.16</v>
      </c>
    </row>
    <row r="18" spans="2:4">
      <c r="B18" s="25"/>
      <c r="C18" s="8" t="s">
        <v>11</v>
      </c>
      <c r="D18" s="15">
        <v>35111.519999999997</v>
      </c>
    </row>
    <row r="19" spans="2:4">
      <c r="B19" s="25"/>
      <c r="C19" s="8" t="s">
        <v>12</v>
      </c>
      <c r="D19" s="9">
        <v>4123.37</v>
      </c>
    </row>
    <row r="20" spans="2:4">
      <c r="B20" s="26"/>
      <c r="C20" s="8" t="s">
        <v>13</v>
      </c>
      <c r="D20" s="15">
        <v>576</v>
      </c>
    </row>
    <row r="21" spans="2:4">
      <c r="B21" s="10" t="s">
        <v>14</v>
      </c>
      <c r="C21" s="8" t="s">
        <v>15</v>
      </c>
      <c r="D21" s="15">
        <v>578473.02</v>
      </c>
    </row>
    <row r="22" spans="2:4" ht="16.5" customHeight="1">
      <c r="B22" s="10" t="s">
        <v>16</v>
      </c>
      <c r="C22" s="11" t="s">
        <v>17</v>
      </c>
      <c r="D22" s="18">
        <f>SUM(D23+D28+D32+D33+D41+D42)</f>
        <v>628343.30000000005</v>
      </c>
    </row>
    <row r="23" spans="2:4">
      <c r="B23" s="27" t="s">
        <v>18</v>
      </c>
      <c r="C23" s="11" t="s">
        <v>19</v>
      </c>
      <c r="D23" s="12">
        <f>SUM(D24+D25+D27)</f>
        <v>123894.56</v>
      </c>
    </row>
    <row r="24" spans="2:4">
      <c r="B24" s="28"/>
      <c r="C24" s="8" t="s">
        <v>20</v>
      </c>
      <c r="D24" s="15">
        <v>87228.55</v>
      </c>
    </row>
    <row r="25" spans="2:4" ht="30">
      <c r="B25" s="28"/>
      <c r="C25" s="8" t="s">
        <v>21</v>
      </c>
      <c r="D25" s="9">
        <v>21209.73</v>
      </c>
    </row>
    <row r="26" spans="2:4" ht="59.25" customHeight="1">
      <c r="B26" s="28"/>
      <c r="C26" s="22" t="s">
        <v>61</v>
      </c>
      <c r="D26" s="23"/>
    </row>
    <row r="27" spans="2:4" ht="30">
      <c r="B27" s="29"/>
      <c r="C27" s="8" t="s">
        <v>45</v>
      </c>
      <c r="D27" s="15">
        <v>15456.28</v>
      </c>
    </row>
    <row r="28" spans="2:4">
      <c r="B28" s="27" t="s">
        <v>22</v>
      </c>
      <c r="C28" s="8" t="s">
        <v>23</v>
      </c>
      <c r="D28" s="16">
        <f>SUM(D29+D30)</f>
        <v>205658.81</v>
      </c>
    </row>
    <row r="29" spans="2:4">
      <c r="B29" s="28"/>
      <c r="C29" s="8" t="s">
        <v>20</v>
      </c>
      <c r="D29" s="9">
        <v>165433.46</v>
      </c>
    </row>
    <row r="30" spans="2:4" ht="30">
      <c r="B30" s="28"/>
      <c r="C30" s="8" t="s">
        <v>24</v>
      </c>
      <c r="D30" s="15">
        <v>40225.35</v>
      </c>
    </row>
    <row r="31" spans="2:4" ht="75" customHeight="1">
      <c r="B31" s="29"/>
      <c r="C31" s="22" t="s">
        <v>58</v>
      </c>
      <c r="D31" s="23"/>
    </row>
    <row r="32" spans="2:4">
      <c r="B32" s="13" t="s">
        <v>25</v>
      </c>
      <c r="C32" s="8" t="s">
        <v>26</v>
      </c>
      <c r="D32" s="15">
        <v>63058.35</v>
      </c>
    </row>
    <row r="33" spans="1:4">
      <c r="B33" s="19" t="s">
        <v>27</v>
      </c>
      <c r="C33" s="8" t="s">
        <v>28</v>
      </c>
      <c r="D33" s="12">
        <f>SUM(D34+D35+D36)</f>
        <v>140772.06</v>
      </c>
    </row>
    <row r="34" spans="1:4">
      <c r="B34" s="20"/>
      <c r="C34" s="8" t="s">
        <v>29</v>
      </c>
      <c r="D34" s="15">
        <v>35111.519999999997</v>
      </c>
    </row>
    <row r="35" spans="1:4">
      <c r="B35" s="20"/>
      <c r="C35" s="8" t="s">
        <v>30</v>
      </c>
      <c r="D35" s="15">
        <v>45832.52</v>
      </c>
    </row>
    <row r="36" spans="1:4">
      <c r="B36" s="20"/>
      <c r="C36" s="8" t="s">
        <v>31</v>
      </c>
      <c r="D36" s="16">
        <f>SUM(D37+D38)</f>
        <v>59828.02</v>
      </c>
    </row>
    <row r="37" spans="1:4">
      <c r="B37" s="20"/>
      <c r="C37" s="8" t="s">
        <v>32</v>
      </c>
      <c r="D37" s="15">
        <v>48126.1</v>
      </c>
    </row>
    <row r="38" spans="1:4">
      <c r="B38" s="20"/>
      <c r="C38" s="8" t="s">
        <v>33</v>
      </c>
      <c r="D38" s="15">
        <v>11701.92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9">
        <v>90836.15</v>
      </c>
    </row>
    <row r="42" spans="1:4">
      <c r="B42" s="13" t="s">
        <v>38</v>
      </c>
      <c r="C42" s="8" t="s">
        <v>39</v>
      </c>
      <c r="D42" s="9">
        <v>4123.37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15:B20"/>
    <mergeCell ref="B23:B27"/>
    <mergeCell ref="C26:D26"/>
    <mergeCell ref="B28:B31"/>
    <mergeCell ref="C31:D31"/>
    <mergeCell ref="B33:B40"/>
    <mergeCell ref="C39:D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8"/>
  <sheetViews>
    <sheetView topLeftCell="A34" workbookViewId="0">
      <selection activeCell="C47" sqref="C4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65</v>
      </c>
    </row>
    <row r="11" spans="2:5" ht="15.75">
      <c r="C11" s="4"/>
    </row>
    <row r="12" spans="2:5" ht="15.75">
      <c r="B12" s="4" t="s">
        <v>66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174486.62</v>
      </c>
    </row>
    <row r="16" spans="2:5">
      <c r="B16" s="25"/>
      <c r="C16" s="8" t="s">
        <v>9</v>
      </c>
      <c r="D16" s="15">
        <v>161993.4</v>
      </c>
    </row>
    <row r="17" spans="2:4">
      <c r="B17" s="25"/>
      <c r="C17" s="8" t="s">
        <v>10</v>
      </c>
      <c r="D17" s="15">
        <v>266.16000000000003</v>
      </c>
    </row>
    <row r="18" spans="2:4">
      <c r="B18" s="25"/>
      <c r="C18" s="8" t="s">
        <v>11</v>
      </c>
      <c r="D18" s="15">
        <v>10698.48</v>
      </c>
    </row>
    <row r="19" spans="2:4">
      <c r="B19" s="25"/>
      <c r="C19" s="8" t="s">
        <v>12</v>
      </c>
      <c r="D19" s="9">
        <v>1204.58</v>
      </c>
    </row>
    <row r="20" spans="2:4">
      <c r="B20" s="26"/>
      <c r="C20" s="8" t="s">
        <v>13</v>
      </c>
      <c r="D20" s="15">
        <v>324</v>
      </c>
    </row>
    <row r="21" spans="2:4">
      <c r="B21" s="10" t="s">
        <v>14</v>
      </c>
      <c r="C21" s="8" t="s">
        <v>15</v>
      </c>
      <c r="D21" s="15">
        <v>184038.36</v>
      </c>
    </row>
    <row r="22" spans="2:4" ht="14.25" customHeight="1">
      <c r="B22" s="10" t="s">
        <v>16</v>
      </c>
      <c r="C22" s="11" t="s">
        <v>17</v>
      </c>
      <c r="D22" s="18">
        <f>SUM(D23+D28+D32+D33+D41+D42+D43)</f>
        <v>207834.75999999998</v>
      </c>
    </row>
    <row r="23" spans="2:4">
      <c r="B23" s="27" t="s">
        <v>18</v>
      </c>
      <c r="C23" s="11" t="s">
        <v>19</v>
      </c>
      <c r="D23" s="12">
        <f>SUM(D24+D25+D27)</f>
        <v>39042.619999999995</v>
      </c>
    </row>
    <row r="24" spans="2:4">
      <c r="B24" s="28"/>
      <c r="C24" s="8" t="s">
        <v>20</v>
      </c>
      <c r="D24" s="15">
        <v>27488.14</v>
      </c>
    </row>
    <row r="25" spans="2:4" ht="30">
      <c r="B25" s="28"/>
      <c r="C25" s="8" t="s">
        <v>21</v>
      </c>
      <c r="D25" s="9">
        <v>6683.78</v>
      </c>
    </row>
    <row r="26" spans="2:4" ht="46.5" customHeight="1">
      <c r="B26" s="28"/>
      <c r="C26" s="22" t="s">
        <v>67</v>
      </c>
      <c r="D26" s="23"/>
    </row>
    <row r="27" spans="2:4" ht="30">
      <c r="B27" s="29"/>
      <c r="C27" s="8" t="s">
        <v>45</v>
      </c>
      <c r="D27" s="15">
        <v>4870.7</v>
      </c>
    </row>
    <row r="28" spans="2:4">
      <c r="B28" s="27" t="s">
        <v>22</v>
      </c>
      <c r="C28" s="8" t="s">
        <v>23</v>
      </c>
      <c r="D28" s="16">
        <f>SUM(D29+D30)</f>
        <v>64808.81</v>
      </c>
    </row>
    <row r="29" spans="2:4">
      <c r="B29" s="28"/>
      <c r="C29" s="8" t="s">
        <v>20</v>
      </c>
      <c r="D29" s="9">
        <v>52132.68</v>
      </c>
    </row>
    <row r="30" spans="2:4" ht="30">
      <c r="B30" s="28"/>
      <c r="C30" s="8" t="s">
        <v>24</v>
      </c>
      <c r="D30" s="15">
        <v>12676.13</v>
      </c>
    </row>
    <row r="31" spans="2:4" ht="76.5" customHeight="1">
      <c r="B31" s="29"/>
      <c r="C31" s="22" t="s">
        <v>68</v>
      </c>
      <c r="D31" s="23"/>
    </row>
    <row r="32" spans="2:4">
      <c r="B32" s="13" t="s">
        <v>25</v>
      </c>
      <c r="C32" s="8" t="s">
        <v>26</v>
      </c>
      <c r="D32" s="15">
        <v>28658.7</v>
      </c>
    </row>
    <row r="33" spans="1:4">
      <c r="B33" s="19" t="s">
        <v>27</v>
      </c>
      <c r="C33" s="8" t="s">
        <v>28</v>
      </c>
      <c r="D33" s="12">
        <f>SUM(D34+D35+D36)</f>
        <v>43995.05</v>
      </c>
    </row>
    <row r="34" spans="1:4">
      <c r="B34" s="20"/>
      <c r="C34" s="8" t="s">
        <v>29</v>
      </c>
      <c r="D34" s="15">
        <v>10698.48</v>
      </c>
    </row>
    <row r="35" spans="1:4">
      <c r="B35" s="20"/>
      <c r="C35" s="8" t="s">
        <v>30</v>
      </c>
      <c r="D35" s="15">
        <v>14443.1</v>
      </c>
    </row>
    <row r="36" spans="1:4">
      <c r="B36" s="20"/>
      <c r="C36" s="8" t="s">
        <v>31</v>
      </c>
      <c r="D36" s="16">
        <f>SUM(D37+D38)</f>
        <v>18853.47</v>
      </c>
    </row>
    <row r="37" spans="1:4">
      <c r="B37" s="20"/>
      <c r="C37" s="8" t="s">
        <v>32</v>
      </c>
      <c r="D37" s="15">
        <v>15165.87</v>
      </c>
    </row>
    <row r="38" spans="1:4">
      <c r="B38" s="20"/>
      <c r="C38" s="8" t="s">
        <v>33</v>
      </c>
      <c r="D38" s="15">
        <v>3687.6</v>
      </c>
    </row>
    <row r="39" spans="1:4" ht="29.25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28625</v>
      </c>
    </row>
    <row r="42" spans="1:4">
      <c r="B42" s="13" t="s">
        <v>38</v>
      </c>
      <c r="C42" s="8" t="s">
        <v>39</v>
      </c>
      <c r="D42" s="9">
        <v>1204.58</v>
      </c>
    </row>
    <row r="43" spans="1:4">
      <c r="B43" s="13" t="s">
        <v>43</v>
      </c>
      <c r="C43" s="8" t="s">
        <v>44</v>
      </c>
      <c r="D43" s="15">
        <v>1500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15:B20"/>
    <mergeCell ref="B23:B27"/>
    <mergeCell ref="C26:D26"/>
    <mergeCell ref="B28:B31"/>
    <mergeCell ref="C31:D31"/>
    <mergeCell ref="B33:B40"/>
    <mergeCell ref="C39:D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25" workbookViewId="0">
      <selection activeCell="E11" sqref="E11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69</v>
      </c>
    </row>
    <row r="11" spans="2:5" ht="15.75">
      <c r="C11" s="4"/>
    </row>
    <row r="12" spans="2:5" ht="15.75">
      <c r="B12" s="4" t="s">
        <v>70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65223.75</v>
      </c>
    </row>
    <row r="16" spans="2:5">
      <c r="B16" s="25"/>
      <c r="C16" s="8" t="s">
        <v>9</v>
      </c>
      <c r="D16" s="15">
        <v>60724.38</v>
      </c>
    </row>
    <row r="17" spans="2:4">
      <c r="B17" s="25"/>
      <c r="C17" s="8" t="s">
        <v>10</v>
      </c>
      <c r="D17" s="15">
        <v>0</v>
      </c>
    </row>
    <row r="18" spans="2:4">
      <c r="B18" s="25"/>
      <c r="C18" s="8" t="s">
        <v>11</v>
      </c>
      <c r="D18" s="15">
        <v>4010.4</v>
      </c>
    </row>
    <row r="19" spans="2:4">
      <c r="B19" s="25"/>
      <c r="C19" s="8" t="s">
        <v>12</v>
      </c>
      <c r="D19" s="9">
        <v>416.97</v>
      </c>
    </row>
    <row r="20" spans="2:4">
      <c r="B20" s="26"/>
      <c r="C20" s="8" t="s">
        <v>13</v>
      </c>
      <c r="D20" s="15">
        <v>72</v>
      </c>
    </row>
    <row r="21" spans="2:4">
      <c r="B21" s="10" t="s">
        <v>14</v>
      </c>
      <c r="C21" s="8" t="s">
        <v>15</v>
      </c>
      <c r="D21" s="15">
        <v>67794.94</v>
      </c>
    </row>
    <row r="22" spans="2:4" ht="17.25" customHeight="1">
      <c r="B22" s="10" t="s">
        <v>16</v>
      </c>
      <c r="C22" s="11" t="s">
        <v>17</v>
      </c>
      <c r="D22" s="18">
        <f>SUM(D23+D28+D32+D33+D41+D42)</f>
        <v>79494.210000000006</v>
      </c>
    </row>
    <row r="23" spans="2:4">
      <c r="B23" s="27" t="s">
        <v>18</v>
      </c>
      <c r="C23" s="11" t="s">
        <v>19</v>
      </c>
      <c r="D23" s="12">
        <f>SUM(D24+D25+D27)</f>
        <v>14153.430000000002</v>
      </c>
    </row>
    <row r="24" spans="2:4">
      <c r="B24" s="28"/>
      <c r="C24" s="8" t="s">
        <v>20</v>
      </c>
      <c r="D24" s="15">
        <v>9964.7900000000009</v>
      </c>
    </row>
    <row r="25" spans="2:4" ht="30">
      <c r="B25" s="28"/>
      <c r="C25" s="8" t="s">
        <v>21</v>
      </c>
      <c r="D25" s="9">
        <v>2422.9499999999998</v>
      </c>
    </row>
    <row r="26" spans="2:4" ht="30" customHeight="1">
      <c r="B26" s="28"/>
      <c r="C26" s="22" t="s">
        <v>71</v>
      </c>
      <c r="D26" s="23"/>
    </row>
    <row r="27" spans="2:4" ht="30">
      <c r="B27" s="29"/>
      <c r="C27" s="8" t="s">
        <v>45</v>
      </c>
      <c r="D27" s="15">
        <v>1765.69</v>
      </c>
    </row>
    <row r="28" spans="2:4">
      <c r="B28" s="27" t="s">
        <v>22</v>
      </c>
      <c r="C28" s="8" t="s">
        <v>23</v>
      </c>
      <c r="D28" s="16">
        <f>SUM(D29+D30)</f>
        <v>23493.98</v>
      </c>
    </row>
    <row r="29" spans="2:4">
      <c r="B29" s="28"/>
      <c r="C29" s="8" t="s">
        <v>20</v>
      </c>
      <c r="D29" s="9">
        <v>18898.73</v>
      </c>
    </row>
    <row r="30" spans="2:4" ht="30">
      <c r="B30" s="28"/>
      <c r="C30" s="8" t="s">
        <v>24</v>
      </c>
      <c r="D30" s="15">
        <v>4595.25</v>
      </c>
    </row>
    <row r="31" spans="2:4" ht="74.25" customHeight="1">
      <c r="B31" s="29"/>
      <c r="C31" s="22" t="s">
        <v>72</v>
      </c>
      <c r="D31" s="23"/>
    </row>
    <row r="32" spans="2:4">
      <c r="B32" s="13" t="s">
        <v>25</v>
      </c>
      <c r="C32" s="8" t="s">
        <v>26</v>
      </c>
      <c r="D32" s="15">
        <v>14972.11</v>
      </c>
    </row>
    <row r="33" spans="1:4">
      <c r="B33" s="19" t="s">
        <v>27</v>
      </c>
      <c r="C33" s="8" t="s">
        <v>28</v>
      </c>
      <c r="D33" s="12">
        <f>SUM(D34+D35+D36)</f>
        <v>16080.810000000001</v>
      </c>
    </row>
    <row r="34" spans="1:4">
      <c r="B34" s="20"/>
      <c r="C34" s="8" t="s">
        <v>29</v>
      </c>
      <c r="D34" s="15">
        <v>4010.4</v>
      </c>
    </row>
    <row r="35" spans="1:4">
      <c r="B35" s="20"/>
      <c r="C35" s="8" t="s">
        <v>30</v>
      </c>
      <c r="D35" s="15">
        <v>5235.8</v>
      </c>
    </row>
    <row r="36" spans="1:4">
      <c r="B36" s="20"/>
      <c r="C36" s="8" t="s">
        <v>31</v>
      </c>
      <c r="D36" s="16">
        <f>SUM(D37+D38)</f>
        <v>6834.6100000000006</v>
      </c>
    </row>
    <row r="37" spans="1:4">
      <c r="B37" s="20"/>
      <c r="C37" s="8" t="s">
        <v>32</v>
      </c>
      <c r="D37" s="15">
        <v>5497.81</v>
      </c>
    </row>
    <row r="38" spans="1:4">
      <c r="B38" s="20"/>
      <c r="C38" s="8" t="s">
        <v>33</v>
      </c>
      <c r="D38" s="15">
        <v>1336.8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10376.91</v>
      </c>
    </row>
    <row r="42" spans="1:4">
      <c r="B42" s="13" t="s">
        <v>38</v>
      </c>
      <c r="C42" s="8" t="s">
        <v>39</v>
      </c>
      <c r="D42" s="9">
        <v>416.97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15:B20"/>
    <mergeCell ref="B23:B27"/>
    <mergeCell ref="C26:D26"/>
    <mergeCell ref="B28:B31"/>
    <mergeCell ref="C31:D31"/>
    <mergeCell ref="B33:B40"/>
    <mergeCell ref="C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</vt:lpstr>
      <vt:lpstr>4</vt:lpstr>
      <vt:lpstr>5</vt:lpstr>
      <vt:lpstr>5А</vt:lpstr>
      <vt:lpstr>5Б</vt:lpstr>
      <vt:lpstr>6</vt:lpstr>
      <vt:lpstr>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2014-03-28T04:20:41Z</dcterms:modified>
</cp:coreProperties>
</file>