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105" windowWidth="15150" windowHeight="8010" activeTab="8"/>
  </bookViews>
  <sheets>
    <sheet name="1" sheetId="40" r:id="rId1"/>
    <sheet name="2а" sheetId="41" r:id="rId2"/>
    <sheet name="3" sheetId="42" r:id="rId3"/>
    <sheet name="4А" sheetId="43" r:id="rId4"/>
    <sheet name="5" sheetId="44" r:id="rId5"/>
    <sheet name="6А" sheetId="45" r:id="rId6"/>
    <sheet name="10А" sheetId="46" r:id="rId7"/>
    <sheet name="12А" sheetId="47" r:id="rId8"/>
    <sheet name="12" sheetId="48" r:id="rId9"/>
  </sheets>
  <calcPr calcId="124519"/>
</workbook>
</file>

<file path=xl/calcChain.xml><?xml version="1.0" encoding="utf-8"?>
<calcChain xmlns="http://schemas.openxmlformats.org/spreadsheetml/2006/main">
  <c r="D36" i="48"/>
  <c r="D33" s="1"/>
  <c r="D28"/>
  <c r="D23"/>
  <c r="D15"/>
  <c r="D36" i="47"/>
  <c r="D33" s="1"/>
  <c r="D28"/>
  <c r="D23"/>
  <c r="D15"/>
  <c r="D36" i="46"/>
  <c r="D33" s="1"/>
  <c r="D28"/>
  <c r="D23"/>
  <c r="D15"/>
  <c r="D22" i="45"/>
  <c r="D36"/>
  <c r="D33" s="1"/>
  <c r="D28"/>
  <c r="D23"/>
  <c r="D15"/>
  <c r="D36" i="44"/>
  <c r="D33" s="1"/>
  <c r="D28"/>
  <c r="D23"/>
  <c r="D15"/>
  <c r="D36" i="43"/>
  <c r="D33" s="1"/>
  <c r="D28"/>
  <c r="D23"/>
  <c r="D15"/>
  <c r="D36" i="42"/>
  <c r="D33" s="1"/>
  <c r="D28"/>
  <c r="D23"/>
  <c r="D15"/>
  <c r="D36" i="41"/>
  <c r="D33" s="1"/>
  <c r="D28"/>
  <c r="D23"/>
  <c r="D15"/>
  <c r="D36" i="40"/>
  <c r="D33" s="1"/>
  <c r="D28"/>
  <c r="D23"/>
  <c r="D22" s="1"/>
  <c r="D15"/>
  <c r="D22" i="48" l="1"/>
  <c r="D22" i="47"/>
  <c r="D22" i="46"/>
  <c r="D22" i="44"/>
  <c r="D22" i="43"/>
  <c r="D22" i="42"/>
  <c r="D22" i="41"/>
</calcChain>
</file>

<file path=xl/sharedStrings.xml><?xml version="1.0" encoding="utf-8"?>
<sst xmlns="http://schemas.openxmlformats.org/spreadsheetml/2006/main" count="453" uniqueCount="78">
  <si>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</si>
  <si>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</si>
  <si>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</si>
  <si>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</si>
  <si>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</si>
  <si>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</si>
  <si>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</si>
  <si>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</si>
  <si>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</si>
  <si>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</si>
  <si>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</si>
  <si>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</si>
  <si>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</si>
  <si>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</si>
  <si>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</si>
  <si>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</si>
  <si>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</si>
  <si>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</si>
  <si>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</si>
  <si>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</si>
  <si>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</si>
  <si>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</si>
  <si>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</si>
  <si>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</si>
  <si>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</si>
  <si>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</si>
  <si>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</si>
  <si>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</si>
  <si>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</si>
  <si>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</si>
  <si>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</si>
  <si>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</si>
  <si>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</si>
  <si>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</si>
  <si>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</si>
  <si>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</si>
  <si>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</si>
  <si>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</si>
  <si>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</si>
  <si>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</si>
  <si>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</si>
  <si>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</si>
  <si>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</si>
  <si>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</si>
  <si>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</si>
  <si>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Г) Техническое обслуживание системы естественной вентиляции и дымоходов</t>
  </si>
  <si>
    <t>по адресу: ул. Пушкина, д.1</t>
  </si>
  <si>
    <t>Общая площадь жилых помещений: 4366,2  м2</t>
  </si>
  <si>
    <t>В) Перечень работ: плановые осмотры, остекление окон в подъезде, ремонт эл.проводки, замена автоматов, замена выключателей, демонтаж и ремонт пакетника, осмотр и ремонт счетчика, диагностика щитка.</t>
  </si>
  <si>
    <t>В) Перечень работ: плановые осмотры, ревизия инженерного оборудования, частичный ремонт отопительной , канализационной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</si>
  <si>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Пушкина, д.2А</t>
  </si>
  <si>
    <t>Общая площадь жилых помещений: 1577,6  м2</t>
  </si>
  <si>
    <t>В) Перечень работ: плановые осмотры, остекление окон и ремонт дверей в подъезде, ремонт эл.проводки, ремонт освещения в бойлерной, подключение насоса.</t>
  </si>
  <si>
    <t>В) Перечень работ: плановые осмотры, ревизия инженерного оборудования, частичный ремонт отопительной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</si>
  <si>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Пушкина, д.3</t>
  </si>
  <si>
    <t>Общая площадь жилых помещений: 2831,5  м2</t>
  </si>
  <si>
    <t>В) Перечень работ: плановые осмотры, остекление окон в подъезде, установка железной двери в подвале, ремонт эл.проводки, подключение насоса, замена автоматов.</t>
  </si>
  <si>
    <t>В) Перечень работ: плановые осмотры, ревизия инженерного оборудования, частичный ремонт отопительной, водопроводной и канализационной системы, установка насоса на воду, ремонт бойлера,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</si>
  <si>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Пушкина, д.4А</t>
  </si>
  <si>
    <t>Общая площадь жилых помещений: 1149,7  м2</t>
  </si>
  <si>
    <t>В) Перечень работ: плановые осмотры, установка замков в подвале, остановка и запуск насосов, ремонт освещения в бойлерной.</t>
  </si>
  <si>
    <t>В) Перечень работ: плановые осмотры, ревизия инженерного оборудования, частичный ремонт отопительной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</si>
  <si>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Пушкина, д.5</t>
  </si>
  <si>
    <t>Общая площадь жилых помещений: 4324,5  м2</t>
  </si>
  <si>
    <t>В) Перечень работ: плановые осмотры, ремонт дверей и рам, остекление окон в подъездах, замена эл.проводки, ремонт нулевого провода, ремонт проводки после нарушения.</t>
  </si>
  <si>
    <t>по адресу: ул. Пушкина, д.6А</t>
  </si>
  <si>
    <t>Общая площадь жилых помещений: 1157,7  м2</t>
  </si>
  <si>
    <t>В) Перечень работ: плановые осмотры, установка замков в подвале, остановка и запуск насоса,ремонт освещения в бойлерной, замена патронов и лампочек.</t>
  </si>
  <si>
    <t>В) Перечень работ: плановые осмотры, ревизия инженерного оборудования, частичный ремонт отопительной и канализационной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</si>
  <si>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Пушкина, д.10А</t>
  </si>
  <si>
    <t>Общая площадь жилых помещений: 1152,1  м2</t>
  </si>
  <si>
    <t>В) Перечень работ: плановые осмотры, установка замков в подвале, остановка и запуск насоса,ремонт освещения в бойлерной.</t>
  </si>
  <si>
    <t>по адресу: ул. Пушкина, д.12А</t>
  </si>
  <si>
    <t>Общая площадь жилых помещений: 1146,9  м2</t>
  </si>
  <si>
    <t>В) Перечень работ: плановые осмотры, установка замков в подвале, остановка и запуск насоса, ремонт вентиляционной трубы.</t>
  </si>
  <si>
    <t>по адресу: ул. Пушкина, д.12</t>
  </si>
  <si>
    <t>В) Перечень работ: плановые осмотры, остекление окон в подъезде, ремонт дверей, ревизия электричества, ремонт общ. автомата, замена патронов.</t>
  </si>
  <si>
    <t>Общая площадь жилых помещений: 624,9  м2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</si>
</sst>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0" fontId="0" fillId="0" borderId="0" xfId="0" applyAlignment="1">
      <alignment horizontal="right"/>
    </xf>
    <xf numFmtId="0" fontId="8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8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510794.75</v>
      </c>
    </row>
    <row r="16" spans="2:5">
      <c r="B16" s="26"/>
      <c r="C16" s="8" t="s">
        <v>9</v>
      </c>
      <c r="D16" s="14">
        <v>474371.49</v>
      </c>
    </row>
    <row r="17" spans="2:4">
      <c r="B17" s="26"/>
      <c r="C17" s="8" t="s">
        <v>10</v>
      </c>
      <c r="D17" s="14">
        <v>175.44</v>
      </c>
    </row>
    <row r="18" spans="2:4">
      <c r="B18" s="26"/>
      <c r="C18" s="8" t="s">
        <v>11</v>
      </c>
      <c r="D18" s="14">
        <v>31329.81</v>
      </c>
    </row>
    <row r="19" spans="2:4">
      <c r="B19" s="26"/>
      <c r="C19" s="8" t="s">
        <v>12</v>
      </c>
      <c r="D19" s="14">
        <v>4528.01</v>
      </c>
    </row>
    <row r="20" spans="2:4">
      <c r="B20" s="27"/>
      <c r="C20" s="8" t="s">
        <v>13</v>
      </c>
      <c r="D20" s="14">
        <v>390</v>
      </c>
    </row>
    <row r="21" spans="2:4">
      <c r="B21" s="9" t="s">
        <v>14</v>
      </c>
      <c r="C21" s="8" t="s">
        <v>15</v>
      </c>
      <c r="D21" s="14">
        <v>497238.32</v>
      </c>
    </row>
    <row r="22" spans="2:4" ht="15" customHeight="1">
      <c r="B22" s="9" t="s">
        <v>16</v>
      </c>
      <c r="C22" s="10" t="s">
        <v>17</v>
      </c>
      <c r="D22" s="17">
        <f>SUM(D23+D28+D32+D33+D41+D42+D43)</f>
        <v>518323.45</v>
      </c>
    </row>
    <row r="23" spans="2:4">
      <c r="B23" s="28" t="s">
        <v>18</v>
      </c>
      <c r="C23" s="10" t="s">
        <v>19</v>
      </c>
      <c r="D23" s="11">
        <f>SUM(D24+D25+D27)</f>
        <v>110945.57</v>
      </c>
    </row>
    <row r="24" spans="2:4">
      <c r="B24" s="29"/>
      <c r="C24" s="8" t="s">
        <v>20</v>
      </c>
      <c r="D24" s="14">
        <v>78111.75</v>
      </c>
    </row>
    <row r="25" spans="2:4" ht="30">
      <c r="B25" s="29"/>
      <c r="C25" s="8" t="s">
        <v>21</v>
      </c>
      <c r="D25" s="14">
        <v>18992.97</v>
      </c>
    </row>
    <row r="26" spans="2:4" ht="45" customHeight="1">
      <c r="B26" s="29"/>
      <c r="C26" s="23" t="s">
        <v>48</v>
      </c>
      <c r="D26" s="24"/>
    </row>
    <row r="27" spans="2:4" ht="30">
      <c r="B27" s="30"/>
      <c r="C27" s="8" t="s">
        <v>45</v>
      </c>
      <c r="D27" s="14">
        <v>13840.85</v>
      </c>
    </row>
    <row r="28" spans="2:4">
      <c r="B28" s="28" t="s">
        <v>22</v>
      </c>
      <c r="C28" s="8" t="s">
        <v>23</v>
      </c>
      <c r="D28" s="15">
        <f>SUM(D29+D30)</f>
        <v>184164.13</v>
      </c>
    </row>
    <row r="29" spans="2:4">
      <c r="B29" s="29"/>
      <c r="C29" s="8" t="s">
        <v>20</v>
      </c>
      <c r="D29" s="14">
        <v>148142.98000000001</v>
      </c>
    </row>
    <row r="30" spans="2:4" ht="30">
      <c r="B30" s="29"/>
      <c r="C30" s="8" t="s">
        <v>24</v>
      </c>
      <c r="D30" s="14">
        <v>36021.15</v>
      </c>
    </row>
    <row r="31" spans="2:4" ht="78" customHeight="1">
      <c r="B31" s="30"/>
      <c r="C31" s="23" t="s">
        <v>49</v>
      </c>
      <c r="D31" s="24"/>
    </row>
    <row r="32" spans="2:4">
      <c r="B32" s="12" t="s">
        <v>25</v>
      </c>
      <c r="C32" s="8" t="s">
        <v>26</v>
      </c>
      <c r="D32" s="14">
        <v>8396.32</v>
      </c>
    </row>
    <row r="33" spans="1:4">
      <c r="B33" s="20" t="s">
        <v>27</v>
      </c>
      <c r="C33" s="8" t="s">
        <v>28</v>
      </c>
      <c r="D33" s="15">
        <f>SUM(D34+D35+D36)</f>
        <v>125947.10999999999</v>
      </c>
    </row>
    <row r="34" spans="1:4">
      <c r="B34" s="21"/>
      <c r="C34" s="8" t="s">
        <v>29</v>
      </c>
      <c r="D34" s="14">
        <v>31329.81</v>
      </c>
    </row>
    <row r="35" spans="1:4">
      <c r="B35" s="21"/>
      <c r="C35" s="8" t="s">
        <v>30</v>
      </c>
      <c r="D35" s="14">
        <v>41042.28</v>
      </c>
    </row>
    <row r="36" spans="1:4">
      <c r="B36" s="21"/>
      <c r="C36" s="8" t="s">
        <v>31</v>
      </c>
      <c r="D36" s="15">
        <f>SUM(D37+D38)</f>
        <v>53575.02</v>
      </c>
    </row>
    <row r="37" spans="1:4">
      <c r="B37" s="21"/>
      <c r="C37" s="8" t="s">
        <v>32</v>
      </c>
      <c r="D37" s="14">
        <v>43096.14</v>
      </c>
    </row>
    <row r="38" spans="1:4">
      <c r="B38" s="21"/>
      <c r="C38" s="8" t="s">
        <v>33</v>
      </c>
      <c r="D38" s="14">
        <v>10478.879999999999</v>
      </c>
    </row>
    <row r="39" spans="1:4" ht="30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81342.31</v>
      </c>
    </row>
    <row r="42" spans="1:4">
      <c r="B42" s="12" t="s">
        <v>38</v>
      </c>
      <c r="C42" s="8" t="s">
        <v>39</v>
      </c>
      <c r="D42" s="14">
        <v>4528.01</v>
      </c>
    </row>
    <row r="43" spans="1:4">
      <c r="B43" s="12" t="s">
        <v>43</v>
      </c>
      <c r="C43" s="8" t="s">
        <v>44</v>
      </c>
      <c r="D43" s="14">
        <v>3000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8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50</v>
      </c>
    </row>
    <row r="11" spans="2:5" ht="15.75">
      <c r="C11" s="4"/>
    </row>
    <row r="12" spans="2:5" ht="15.75">
      <c r="B12" s="4" t="s">
        <v>51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184621.18</v>
      </c>
    </row>
    <row r="16" spans="2:5">
      <c r="B16" s="26"/>
      <c r="C16" s="8" t="s">
        <v>9</v>
      </c>
      <c r="D16" s="14">
        <v>171488.93</v>
      </c>
    </row>
    <row r="17" spans="2:4">
      <c r="B17" s="26"/>
      <c r="C17" s="8" t="s">
        <v>10</v>
      </c>
      <c r="D17" s="14">
        <v>285.95999999999998</v>
      </c>
    </row>
    <row r="18" spans="2:4">
      <c r="B18" s="26"/>
      <c r="C18" s="8" t="s">
        <v>11</v>
      </c>
      <c r="D18" s="14">
        <v>11358.72</v>
      </c>
    </row>
    <row r="19" spans="2:4">
      <c r="B19" s="26"/>
      <c r="C19" s="8" t="s">
        <v>12</v>
      </c>
      <c r="D19" s="14">
        <v>1343.57</v>
      </c>
    </row>
    <row r="20" spans="2:4">
      <c r="B20" s="27"/>
      <c r="C20" s="8" t="s">
        <v>13</v>
      </c>
      <c r="D20" s="14">
        <v>144</v>
      </c>
    </row>
    <row r="21" spans="2:4">
      <c r="B21" s="9" t="s">
        <v>14</v>
      </c>
      <c r="C21" s="8" t="s">
        <v>15</v>
      </c>
      <c r="D21" s="14">
        <v>184273.74</v>
      </c>
    </row>
    <row r="22" spans="2:4" ht="14.25" customHeight="1">
      <c r="B22" s="9" t="s">
        <v>16</v>
      </c>
      <c r="C22" s="10" t="s">
        <v>17</v>
      </c>
      <c r="D22" s="17">
        <f>SUM(D23+D28+D32+D33+D41+D42+D43)</f>
        <v>212979.02000000002</v>
      </c>
    </row>
    <row r="23" spans="2:4">
      <c r="B23" s="28" t="s">
        <v>18</v>
      </c>
      <c r="C23" s="10" t="s">
        <v>19</v>
      </c>
      <c r="D23" s="11">
        <f>SUM(D24+D25+D27)</f>
        <v>40086.969999999994</v>
      </c>
    </row>
    <row r="24" spans="2:4">
      <c r="B24" s="29"/>
      <c r="C24" s="8" t="s">
        <v>20</v>
      </c>
      <c r="D24" s="14">
        <v>28223.42</v>
      </c>
    </row>
    <row r="25" spans="2:4" ht="30">
      <c r="B25" s="29"/>
      <c r="C25" s="8" t="s">
        <v>21</v>
      </c>
      <c r="D25" s="14">
        <v>6862.56</v>
      </c>
    </row>
    <row r="26" spans="2:4" ht="45.75" customHeight="1">
      <c r="B26" s="29"/>
      <c r="C26" s="23" t="s">
        <v>52</v>
      </c>
      <c r="D26" s="24"/>
    </row>
    <row r="27" spans="2:4" ht="30">
      <c r="B27" s="30"/>
      <c r="C27" s="8" t="s">
        <v>45</v>
      </c>
      <c r="D27" s="14">
        <v>5000.99</v>
      </c>
    </row>
    <row r="28" spans="2:4">
      <c r="B28" s="28" t="s">
        <v>22</v>
      </c>
      <c r="C28" s="8" t="s">
        <v>23</v>
      </c>
      <c r="D28" s="15">
        <f>SUM(D29+D30)</f>
        <v>66542.38</v>
      </c>
    </row>
    <row r="29" spans="2:4">
      <c r="B29" s="29"/>
      <c r="C29" s="8" t="s">
        <v>20</v>
      </c>
      <c r="D29" s="14">
        <v>53527.18</v>
      </c>
    </row>
    <row r="30" spans="2:4" ht="30">
      <c r="B30" s="29"/>
      <c r="C30" s="8" t="s">
        <v>24</v>
      </c>
      <c r="D30" s="14">
        <v>13015.2</v>
      </c>
    </row>
    <row r="31" spans="2:4" ht="62.25" customHeight="1">
      <c r="B31" s="30"/>
      <c r="C31" s="23" t="s">
        <v>53</v>
      </c>
      <c r="D31" s="24"/>
    </row>
    <row r="32" spans="2:4">
      <c r="B32" s="12" t="s">
        <v>25</v>
      </c>
      <c r="C32" s="8" t="s">
        <v>26</v>
      </c>
      <c r="D32" s="14">
        <v>27069.47</v>
      </c>
    </row>
    <row r="33" spans="1:4">
      <c r="B33" s="20" t="s">
        <v>27</v>
      </c>
      <c r="C33" s="8" t="s">
        <v>28</v>
      </c>
      <c r="D33" s="15">
        <f>SUM(D34+D35+D36)</f>
        <v>45545.94</v>
      </c>
    </row>
    <row r="34" spans="1:4">
      <c r="B34" s="21"/>
      <c r="C34" s="8" t="s">
        <v>29</v>
      </c>
      <c r="D34" s="14">
        <v>11358.72</v>
      </c>
    </row>
    <row r="35" spans="1:4">
      <c r="B35" s="21"/>
      <c r="C35" s="8" t="s">
        <v>30</v>
      </c>
      <c r="D35" s="14">
        <v>14829.44</v>
      </c>
    </row>
    <row r="36" spans="1:4">
      <c r="B36" s="21"/>
      <c r="C36" s="8" t="s">
        <v>31</v>
      </c>
      <c r="D36" s="15">
        <f>SUM(D37+D38)</f>
        <v>19357.78</v>
      </c>
    </row>
    <row r="37" spans="1:4">
      <c r="B37" s="21"/>
      <c r="C37" s="8" t="s">
        <v>32</v>
      </c>
      <c r="D37" s="14">
        <v>15571.54</v>
      </c>
    </row>
    <row r="38" spans="1:4">
      <c r="B38" s="21"/>
      <c r="C38" s="8" t="s">
        <v>33</v>
      </c>
      <c r="D38" s="14">
        <v>3786.24</v>
      </c>
    </row>
    <row r="39" spans="1:4" ht="30.75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29390.69</v>
      </c>
    </row>
    <row r="42" spans="1:4">
      <c r="B42" s="12" t="s">
        <v>38</v>
      </c>
      <c r="C42" s="8" t="s">
        <v>39</v>
      </c>
      <c r="D42" s="14">
        <v>1343.57</v>
      </c>
    </row>
    <row r="43" spans="1:4">
      <c r="B43" s="12" t="s">
        <v>43</v>
      </c>
      <c r="C43" s="8" t="s">
        <v>44</v>
      </c>
      <c r="D43" s="14">
        <v>3000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8"/>
  <sheetViews>
    <sheetView topLeftCell="A4"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54</v>
      </c>
    </row>
    <row r="11" spans="2:5" ht="15.75">
      <c r="C11" s="4"/>
    </row>
    <row r="12" spans="2:5" ht="15.75">
      <c r="B12" s="4" t="s">
        <v>55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331834.37999999995</v>
      </c>
    </row>
    <row r="16" spans="2:5">
      <c r="B16" s="26"/>
      <c r="C16" s="8" t="s">
        <v>9</v>
      </c>
      <c r="D16" s="14">
        <v>308669.21999999997</v>
      </c>
    </row>
    <row r="17" spans="2:4">
      <c r="B17" s="26"/>
      <c r="C17" s="8" t="s">
        <v>10</v>
      </c>
      <c r="D17" s="14">
        <v>0</v>
      </c>
    </row>
    <row r="18" spans="2:4">
      <c r="B18" s="26"/>
      <c r="C18" s="8" t="s">
        <v>11</v>
      </c>
      <c r="D18" s="14">
        <v>20385.36</v>
      </c>
    </row>
    <row r="19" spans="2:4">
      <c r="B19" s="26"/>
      <c r="C19" s="8" t="s">
        <v>12</v>
      </c>
      <c r="D19" s="14">
        <v>2779.8</v>
      </c>
    </row>
    <row r="20" spans="2:4">
      <c r="B20" s="27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342785.17</v>
      </c>
    </row>
    <row r="22" spans="2:4" ht="14.25" customHeight="1">
      <c r="B22" s="9" t="s">
        <v>16</v>
      </c>
      <c r="C22" s="10" t="s">
        <v>17</v>
      </c>
      <c r="D22" s="17">
        <f>SUM(D23+D28+D32+D33+D41+D42+D43)</f>
        <v>318734.98</v>
      </c>
    </row>
    <row r="23" spans="2:4">
      <c r="B23" s="28" t="s">
        <v>18</v>
      </c>
      <c r="C23" s="10" t="s">
        <v>19</v>
      </c>
      <c r="D23" s="15">
        <f>SUM(D24+D25+D27)</f>
        <v>71948.7</v>
      </c>
    </row>
    <row r="24" spans="2:4">
      <c r="B24" s="29"/>
      <c r="C24" s="8" t="s">
        <v>20</v>
      </c>
      <c r="D24" s="14">
        <v>50655.82</v>
      </c>
    </row>
    <row r="25" spans="2:4" ht="30">
      <c r="B25" s="29"/>
      <c r="C25" s="8" t="s">
        <v>21</v>
      </c>
      <c r="D25" s="14">
        <v>12317.03</v>
      </c>
    </row>
    <row r="26" spans="2:4" ht="43.5" customHeight="1">
      <c r="B26" s="29"/>
      <c r="C26" s="23" t="s">
        <v>56</v>
      </c>
      <c r="D26" s="24"/>
    </row>
    <row r="27" spans="2:4" ht="30">
      <c r="B27" s="30"/>
      <c r="C27" s="8" t="s">
        <v>45</v>
      </c>
      <c r="D27" s="14">
        <v>8975.85</v>
      </c>
    </row>
    <row r="28" spans="2:4">
      <c r="B28" s="28" t="s">
        <v>22</v>
      </c>
      <c r="C28" s="8" t="s">
        <v>23</v>
      </c>
      <c r="D28" s="15">
        <f>SUM(D29+D30)</f>
        <v>119431.26000000001</v>
      </c>
    </row>
    <row r="29" spans="2:4">
      <c r="B29" s="29"/>
      <c r="C29" s="8" t="s">
        <v>20</v>
      </c>
      <c r="D29" s="14">
        <v>96071.38</v>
      </c>
    </row>
    <row r="30" spans="2:4" ht="30">
      <c r="B30" s="29"/>
      <c r="C30" s="8" t="s">
        <v>24</v>
      </c>
      <c r="D30" s="14">
        <v>23359.88</v>
      </c>
    </row>
    <row r="31" spans="2:4" ht="76.5" customHeight="1">
      <c r="B31" s="30"/>
      <c r="C31" s="23" t="s">
        <v>57</v>
      </c>
      <c r="D31" s="24"/>
    </row>
    <row r="32" spans="2:4">
      <c r="B32" s="12" t="s">
        <v>25</v>
      </c>
      <c r="C32" s="8" t="s">
        <v>26</v>
      </c>
      <c r="D32" s="14">
        <v>11033.76</v>
      </c>
    </row>
    <row r="33" spans="1:4">
      <c r="B33" s="20" t="s">
        <v>27</v>
      </c>
      <c r="C33" s="8" t="s">
        <v>28</v>
      </c>
      <c r="D33" s="15">
        <f>SUM(D34+D35+D36)</f>
        <v>57790.61</v>
      </c>
    </row>
    <row r="34" spans="1:4">
      <c r="B34" s="21"/>
      <c r="C34" s="8" t="s">
        <v>29</v>
      </c>
      <c r="D34" s="14">
        <v>20385.36</v>
      </c>
    </row>
    <row r="35" spans="1:4">
      <c r="B35" s="21"/>
      <c r="C35" s="8" t="s">
        <v>30</v>
      </c>
      <c r="D35" s="14">
        <v>2661.61</v>
      </c>
    </row>
    <row r="36" spans="1:4">
      <c r="B36" s="21"/>
      <c r="C36" s="8" t="s">
        <v>31</v>
      </c>
      <c r="D36" s="15">
        <f>SUM(D37+D38)</f>
        <v>34743.64</v>
      </c>
    </row>
    <row r="37" spans="1:4">
      <c r="B37" s="21"/>
      <c r="C37" s="8" t="s">
        <v>32</v>
      </c>
      <c r="D37" s="14">
        <v>27948.04</v>
      </c>
    </row>
    <row r="38" spans="1:4">
      <c r="B38" s="21"/>
      <c r="C38" s="8" t="s">
        <v>33</v>
      </c>
      <c r="D38" s="14">
        <v>6795.6</v>
      </c>
    </row>
    <row r="39" spans="1:4" ht="30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52750.85</v>
      </c>
    </row>
    <row r="42" spans="1:4">
      <c r="B42" s="12" t="s">
        <v>38</v>
      </c>
      <c r="C42" s="8" t="s">
        <v>39</v>
      </c>
      <c r="D42" s="14">
        <v>2779.8</v>
      </c>
    </row>
    <row r="43" spans="1:4">
      <c r="B43" s="12" t="s">
        <v>43</v>
      </c>
      <c r="C43" s="8" t="s">
        <v>44</v>
      </c>
      <c r="D43" s="14">
        <v>3000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8"/>
  <sheetViews>
    <sheetView topLeftCell="A4" workbookViewId="0">
      <selection activeCell="D13" sqref="D13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58</v>
      </c>
    </row>
    <row r="11" spans="2:5" ht="15.75">
      <c r="C11" s="4"/>
    </row>
    <row r="12" spans="2:5" ht="15.75">
      <c r="B12" s="4" t="s">
        <v>59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133450.99</v>
      </c>
    </row>
    <row r="16" spans="2:5">
      <c r="B16" s="26"/>
      <c r="C16" s="8" t="s">
        <v>9</v>
      </c>
      <c r="D16" s="14">
        <v>123408.8</v>
      </c>
    </row>
    <row r="17" spans="2:4">
      <c r="B17" s="26"/>
      <c r="C17" s="8" t="s">
        <v>10</v>
      </c>
      <c r="D17" s="14">
        <v>794.24</v>
      </c>
    </row>
    <row r="18" spans="2:4">
      <c r="B18" s="26"/>
      <c r="C18" s="8" t="s">
        <v>11</v>
      </c>
      <c r="D18" s="14">
        <v>8150.4</v>
      </c>
    </row>
    <row r="19" spans="2:4">
      <c r="B19" s="26"/>
      <c r="C19" s="8" t="s">
        <v>12</v>
      </c>
      <c r="D19" s="14">
        <v>1097.55</v>
      </c>
    </row>
    <row r="20" spans="2:4">
      <c r="B20" s="27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131511.32</v>
      </c>
    </row>
    <row r="22" spans="2:4" ht="15.75" customHeight="1">
      <c r="B22" s="9" t="s">
        <v>16</v>
      </c>
      <c r="C22" s="10" t="s">
        <v>17</v>
      </c>
      <c r="D22" s="17">
        <f>SUM(D23+D28+D32+D33+D41+D42+D43)</f>
        <v>135857.82999999999</v>
      </c>
    </row>
    <row r="23" spans="2:4">
      <c r="B23" s="28" t="s">
        <v>18</v>
      </c>
      <c r="C23" s="10" t="s">
        <v>19</v>
      </c>
      <c r="D23" s="15">
        <f>SUM(D24+D25+D27)</f>
        <v>29213.99</v>
      </c>
    </row>
    <row r="24" spans="2:4">
      <c r="B24" s="29"/>
      <c r="C24" s="8" t="s">
        <v>20</v>
      </c>
      <c r="D24" s="14">
        <v>5001.2</v>
      </c>
    </row>
    <row r="25" spans="2:4" ht="30">
      <c r="B25" s="29"/>
      <c r="C25" s="8" t="s">
        <v>21</v>
      </c>
      <c r="D25" s="14">
        <v>20568.25</v>
      </c>
    </row>
    <row r="26" spans="2:4" ht="31.5" customHeight="1">
      <c r="B26" s="29"/>
      <c r="C26" s="23" t="s">
        <v>60</v>
      </c>
      <c r="D26" s="24"/>
    </row>
    <row r="27" spans="2:4" ht="30">
      <c r="B27" s="30"/>
      <c r="C27" s="8" t="s">
        <v>45</v>
      </c>
      <c r="D27" s="14">
        <v>3644.54</v>
      </c>
    </row>
    <row r="28" spans="2:4">
      <c r="B28" s="28" t="s">
        <v>22</v>
      </c>
      <c r="C28" s="8" t="s">
        <v>23</v>
      </c>
      <c r="D28" s="15">
        <f>SUM(D29+D30)</f>
        <v>48493.770000000004</v>
      </c>
    </row>
    <row r="29" spans="2:4">
      <c r="B29" s="29"/>
      <c r="C29" s="8" t="s">
        <v>20</v>
      </c>
      <c r="D29" s="14">
        <v>39008.75</v>
      </c>
    </row>
    <row r="30" spans="2:4" ht="30">
      <c r="B30" s="29"/>
      <c r="C30" s="8" t="s">
        <v>24</v>
      </c>
      <c r="D30" s="14">
        <v>9485.02</v>
      </c>
    </row>
    <row r="31" spans="2:4" ht="61.5" customHeight="1">
      <c r="B31" s="30"/>
      <c r="C31" s="23" t="s">
        <v>61</v>
      </c>
      <c r="D31" s="24"/>
    </row>
    <row r="32" spans="2:4">
      <c r="B32" s="12" t="s">
        <v>25</v>
      </c>
      <c r="C32" s="8" t="s">
        <v>26</v>
      </c>
      <c r="D32" s="14">
        <v>1068.75</v>
      </c>
    </row>
    <row r="33" spans="1:4">
      <c r="B33" s="20" t="s">
        <v>27</v>
      </c>
      <c r="C33" s="8" t="s">
        <v>28</v>
      </c>
      <c r="D33" s="15">
        <f>SUM(D34+D35+D36)</f>
        <v>33064.86</v>
      </c>
    </row>
    <row r="34" spans="1:4">
      <c r="B34" s="21"/>
      <c r="C34" s="8" t="s">
        <v>29</v>
      </c>
      <c r="D34" s="14">
        <v>8150.4</v>
      </c>
    </row>
    <row r="35" spans="1:4">
      <c r="B35" s="21"/>
      <c r="C35" s="8" t="s">
        <v>30</v>
      </c>
      <c r="D35" s="14">
        <v>10807.18</v>
      </c>
    </row>
    <row r="36" spans="1:4">
      <c r="B36" s="21"/>
      <c r="C36" s="8" t="s">
        <v>31</v>
      </c>
      <c r="D36" s="15">
        <f>SUM(D37+D38)</f>
        <v>14107.28</v>
      </c>
    </row>
    <row r="37" spans="1:4">
      <c r="B37" s="21"/>
      <c r="C37" s="8" t="s">
        <v>32</v>
      </c>
      <c r="D37" s="14">
        <v>11348</v>
      </c>
    </row>
    <row r="38" spans="1:4">
      <c r="B38" s="21"/>
      <c r="C38" s="8" t="s">
        <v>33</v>
      </c>
      <c r="D38" s="14">
        <v>2759.28</v>
      </c>
    </row>
    <row r="39" spans="1:4" ht="30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21418.91</v>
      </c>
    </row>
    <row r="42" spans="1:4">
      <c r="B42" s="12" t="s">
        <v>38</v>
      </c>
      <c r="C42" s="8" t="s">
        <v>39</v>
      </c>
      <c r="D42" s="14">
        <v>1097.55</v>
      </c>
    </row>
    <row r="43" spans="1:4">
      <c r="B43" s="12" t="s">
        <v>43</v>
      </c>
      <c r="C43" s="8" t="s">
        <v>44</v>
      </c>
      <c r="D43" s="14">
        <v>1500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8"/>
  <sheetViews>
    <sheetView topLeftCell="A2"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62</v>
      </c>
    </row>
    <row r="11" spans="2:5" ht="15.75">
      <c r="C11" s="4"/>
    </row>
    <row r="12" spans="2:5" ht="15.75">
      <c r="B12" s="4" t="s">
        <v>63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507155.60000000003</v>
      </c>
    </row>
    <row r="16" spans="2:5">
      <c r="B16" s="26"/>
      <c r="C16" s="8" t="s">
        <v>9</v>
      </c>
      <c r="D16" s="14">
        <v>471479.88</v>
      </c>
    </row>
    <row r="17" spans="2:4">
      <c r="B17" s="26"/>
      <c r="C17" s="8" t="s">
        <v>10</v>
      </c>
      <c r="D17" s="14">
        <v>291.48</v>
      </c>
    </row>
    <row r="18" spans="2:4">
      <c r="B18" s="26"/>
      <c r="C18" s="8" t="s">
        <v>11</v>
      </c>
      <c r="D18" s="14">
        <v>31137.84</v>
      </c>
    </row>
    <row r="19" spans="2:4">
      <c r="B19" s="26"/>
      <c r="C19" s="8" t="s">
        <v>12</v>
      </c>
      <c r="D19" s="14">
        <v>3706.4</v>
      </c>
    </row>
    <row r="20" spans="2:4">
      <c r="B20" s="27"/>
      <c r="C20" s="8" t="s">
        <v>13</v>
      </c>
      <c r="D20" s="14">
        <v>540</v>
      </c>
    </row>
    <row r="21" spans="2:4">
      <c r="B21" s="9" t="s">
        <v>14</v>
      </c>
      <c r="C21" s="8" t="s">
        <v>15</v>
      </c>
      <c r="D21" s="14">
        <v>524564.41</v>
      </c>
    </row>
    <row r="22" spans="2:4" ht="16.5" customHeight="1">
      <c r="B22" s="9" t="s">
        <v>16</v>
      </c>
      <c r="C22" s="10" t="s">
        <v>17</v>
      </c>
      <c r="D22" s="17">
        <f>SUM(D23+D28+D32+D33+D41+D42+D43)</f>
        <v>508277.04</v>
      </c>
    </row>
    <row r="23" spans="2:4">
      <c r="B23" s="28" t="s">
        <v>18</v>
      </c>
      <c r="C23" s="10" t="s">
        <v>19</v>
      </c>
      <c r="D23" s="15">
        <f>SUM(D24+D25+D27)</f>
        <v>109885.97</v>
      </c>
    </row>
    <row r="24" spans="2:4">
      <c r="B24" s="29"/>
      <c r="C24" s="8" t="s">
        <v>20</v>
      </c>
      <c r="D24" s="14">
        <v>77365.740000000005</v>
      </c>
    </row>
    <row r="25" spans="2:4" ht="30">
      <c r="B25" s="29"/>
      <c r="C25" s="8" t="s">
        <v>21</v>
      </c>
      <c r="D25" s="14">
        <v>18811.57</v>
      </c>
    </row>
    <row r="26" spans="2:4" ht="45.75" customHeight="1">
      <c r="B26" s="29"/>
      <c r="C26" s="23" t="s">
        <v>64</v>
      </c>
      <c r="D26" s="24"/>
    </row>
    <row r="27" spans="2:4" ht="30">
      <c r="B27" s="30"/>
      <c r="C27" s="8" t="s">
        <v>45</v>
      </c>
      <c r="D27" s="14">
        <v>13708.66</v>
      </c>
    </row>
    <row r="28" spans="2:4">
      <c r="B28" s="28" t="s">
        <v>22</v>
      </c>
      <c r="C28" s="8" t="s">
        <v>23</v>
      </c>
      <c r="D28" s="15">
        <f>SUM(D29+D30)</f>
        <v>182405.24</v>
      </c>
    </row>
    <row r="29" spans="2:4">
      <c r="B29" s="29"/>
      <c r="C29" s="8" t="s">
        <v>20</v>
      </c>
      <c r="D29" s="14">
        <v>146728.12</v>
      </c>
    </row>
    <row r="30" spans="2:4" ht="30">
      <c r="B30" s="29"/>
      <c r="C30" s="8" t="s">
        <v>24</v>
      </c>
      <c r="D30" s="14">
        <v>35677.120000000003</v>
      </c>
    </row>
    <row r="31" spans="2:4" ht="61.5" customHeight="1">
      <c r="B31" s="30"/>
      <c r="C31" s="23" t="s">
        <v>61</v>
      </c>
      <c r="D31" s="24"/>
    </row>
    <row r="32" spans="2:4">
      <c r="B32" s="12" t="s">
        <v>25</v>
      </c>
      <c r="C32" s="8" t="s">
        <v>26</v>
      </c>
      <c r="D32" s="14">
        <v>3862.52</v>
      </c>
    </row>
    <row r="33" spans="1:4">
      <c r="B33" s="20" t="s">
        <v>27</v>
      </c>
      <c r="C33" s="8" t="s">
        <v>28</v>
      </c>
      <c r="D33" s="15">
        <f>SUM(D34+D35+D36)</f>
        <v>124851.48</v>
      </c>
    </row>
    <row r="34" spans="1:4">
      <c r="B34" s="21"/>
      <c r="C34" s="8" t="s">
        <v>29</v>
      </c>
      <c r="D34" s="14">
        <v>31137.84</v>
      </c>
    </row>
    <row r="35" spans="1:4">
      <c r="B35" s="21"/>
      <c r="C35" s="8" t="s">
        <v>30</v>
      </c>
      <c r="D35" s="14">
        <v>40650.300000000003</v>
      </c>
    </row>
    <row r="36" spans="1:4">
      <c r="B36" s="21"/>
      <c r="C36" s="8" t="s">
        <v>31</v>
      </c>
      <c r="D36" s="15">
        <f>SUM(D37+D38)</f>
        <v>53063.34</v>
      </c>
    </row>
    <row r="37" spans="1:4">
      <c r="B37" s="21"/>
      <c r="C37" s="8" t="s">
        <v>32</v>
      </c>
      <c r="D37" s="14">
        <v>42684.54</v>
      </c>
    </row>
    <row r="38" spans="1:4">
      <c r="B38" s="21"/>
      <c r="C38" s="8" t="s">
        <v>33</v>
      </c>
      <c r="D38" s="14">
        <v>10378.799999999999</v>
      </c>
    </row>
    <row r="39" spans="1:4" ht="30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80565.429999999993</v>
      </c>
    </row>
    <row r="42" spans="1:4">
      <c r="B42" s="12" t="s">
        <v>38</v>
      </c>
      <c r="C42" s="8" t="s">
        <v>39</v>
      </c>
      <c r="D42" s="14">
        <v>3706.4</v>
      </c>
    </row>
    <row r="43" spans="1:4">
      <c r="B43" s="12" t="s">
        <v>43</v>
      </c>
      <c r="C43" s="8" t="s">
        <v>44</v>
      </c>
      <c r="D43" s="14">
        <v>3000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7"/>
  <sheetViews>
    <sheetView topLeftCell="A3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65</v>
      </c>
    </row>
    <row r="11" spans="2:5" ht="15.75">
      <c r="C11" s="4"/>
    </row>
    <row r="12" spans="2:5" ht="15.75">
      <c r="B12" s="4" t="s">
        <v>66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127234.24000000001</v>
      </c>
    </row>
    <row r="16" spans="2:5">
      <c r="B16" s="26"/>
      <c r="C16" s="8" t="s">
        <v>9</v>
      </c>
      <c r="D16" s="14">
        <v>117643.99</v>
      </c>
    </row>
    <row r="17" spans="2:4">
      <c r="B17" s="26"/>
      <c r="C17" s="8" t="s">
        <v>10</v>
      </c>
      <c r="D17" s="14">
        <v>776.31</v>
      </c>
    </row>
    <row r="18" spans="2:4">
      <c r="B18" s="26"/>
      <c r="C18" s="8" t="s">
        <v>11</v>
      </c>
      <c r="D18" s="14">
        <v>7768.37</v>
      </c>
    </row>
    <row r="19" spans="2:4">
      <c r="B19" s="26"/>
      <c r="C19" s="8" t="s">
        <v>12</v>
      </c>
      <c r="D19" s="14">
        <v>1045.57</v>
      </c>
    </row>
    <row r="20" spans="2:4">
      <c r="B20" s="27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121381.64</v>
      </c>
    </row>
    <row r="22" spans="2:4" ht="15" customHeight="1">
      <c r="B22" s="9" t="s">
        <v>16</v>
      </c>
      <c r="C22" s="10" t="s">
        <v>17</v>
      </c>
      <c r="D22" s="17">
        <f>SUM(D23+D28+D32+D33+D41+D42)</f>
        <v>140127.25</v>
      </c>
    </row>
    <row r="23" spans="2:4">
      <c r="B23" s="28" t="s">
        <v>18</v>
      </c>
      <c r="C23" s="10" t="s">
        <v>19</v>
      </c>
      <c r="D23" s="15">
        <f>SUM(D24+D25+D27)</f>
        <v>29417.27</v>
      </c>
    </row>
    <row r="24" spans="2:4">
      <c r="B24" s="29"/>
      <c r="C24" s="8" t="s">
        <v>20</v>
      </c>
      <c r="D24" s="14">
        <v>20711.37</v>
      </c>
    </row>
    <row r="25" spans="2:4" ht="30">
      <c r="B25" s="29"/>
      <c r="C25" s="8" t="s">
        <v>21</v>
      </c>
      <c r="D25" s="14">
        <v>5036</v>
      </c>
    </row>
    <row r="26" spans="2:4" ht="31.5" customHeight="1">
      <c r="B26" s="29"/>
      <c r="C26" s="23" t="s">
        <v>67</v>
      </c>
      <c r="D26" s="24"/>
    </row>
    <row r="27" spans="2:4" ht="30">
      <c r="B27" s="30"/>
      <c r="C27" s="8" t="s">
        <v>45</v>
      </c>
      <c r="D27" s="14">
        <v>3669.9</v>
      </c>
    </row>
    <row r="28" spans="2:4">
      <c r="B28" s="28" t="s">
        <v>22</v>
      </c>
      <c r="C28" s="8" t="s">
        <v>23</v>
      </c>
      <c r="D28" s="15">
        <f>SUM(D29+D30)</f>
        <v>48831.21</v>
      </c>
    </row>
    <row r="29" spans="2:4">
      <c r="B29" s="29"/>
      <c r="C29" s="8" t="s">
        <v>20</v>
      </c>
      <c r="D29" s="14">
        <v>39280.18</v>
      </c>
    </row>
    <row r="30" spans="2:4" ht="30">
      <c r="B30" s="29"/>
      <c r="C30" s="8" t="s">
        <v>24</v>
      </c>
      <c r="D30" s="14">
        <v>9551.0300000000007</v>
      </c>
    </row>
    <row r="31" spans="2:4" ht="63.75" customHeight="1">
      <c r="B31" s="30"/>
      <c r="C31" s="23" t="s">
        <v>68</v>
      </c>
      <c r="D31" s="24"/>
    </row>
    <row r="32" spans="2:4">
      <c r="B32" s="12" t="s">
        <v>25</v>
      </c>
      <c r="C32" s="8" t="s">
        <v>26</v>
      </c>
      <c r="D32" s="14">
        <v>6409.06</v>
      </c>
    </row>
    <row r="33" spans="1:4">
      <c r="B33" s="20" t="s">
        <v>27</v>
      </c>
      <c r="C33" s="8" t="s">
        <v>28</v>
      </c>
      <c r="D33" s="15">
        <f>SUM(D34+D35+D36)</f>
        <v>32856.19</v>
      </c>
    </row>
    <row r="34" spans="1:4">
      <c r="B34" s="21"/>
      <c r="C34" s="8" t="s">
        <v>29</v>
      </c>
      <c r="D34" s="14">
        <v>7768.37</v>
      </c>
    </row>
    <row r="35" spans="1:4">
      <c r="B35" s="21"/>
      <c r="C35" s="8" t="s">
        <v>30</v>
      </c>
      <c r="D35" s="14">
        <v>10882.38</v>
      </c>
    </row>
    <row r="36" spans="1:4">
      <c r="B36" s="21"/>
      <c r="C36" s="8" t="s">
        <v>31</v>
      </c>
      <c r="D36" s="15">
        <f>SUM(D37+D38)</f>
        <v>14205.439999999999</v>
      </c>
    </row>
    <row r="37" spans="1:4">
      <c r="B37" s="21"/>
      <c r="C37" s="8" t="s">
        <v>32</v>
      </c>
      <c r="D37" s="14">
        <v>11426.96</v>
      </c>
    </row>
    <row r="38" spans="1:4">
      <c r="B38" s="21"/>
      <c r="C38" s="8" t="s">
        <v>33</v>
      </c>
      <c r="D38" s="14">
        <v>2778.48</v>
      </c>
    </row>
    <row r="39" spans="1:4" ht="28.5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21567.95</v>
      </c>
    </row>
    <row r="42" spans="1:4">
      <c r="B42" s="12" t="s">
        <v>38</v>
      </c>
      <c r="C42" s="8" t="s">
        <v>39</v>
      </c>
      <c r="D42" s="14">
        <v>1045.57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69</v>
      </c>
    </row>
    <row r="11" spans="2:5" ht="15.75">
      <c r="C11" s="4"/>
    </row>
    <row r="12" spans="2:5" ht="15.75">
      <c r="B12" s="4" t="s">
        <v>70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128295.39</v>
      </c>
    </row>
    <row r="16" spans="2:5">
      <c r="B16" s="26"/>
      <c r="C16" s="8" t="s">
        <v>9</v>
      </c>
      <c r="D16" s="14">
        <v>118377.93</v>
      </c>
    </row>
    <row r="17" spans="2:4">
      <c r="B17" s="26"/>
      <c r="C17" s="8" t="s">
        <v>10</v>
      </c>
      <c r="D17" s="14">
        <v>1057.3800000000001</v>
      </c>
    </row>
    <row r="18" spans="2:4">
      <c r="B18" s="26"/>
      <c r="C18" s="8" t="s">
        <v>11</v>
      </c>
      <c r="D18" s="14">
        <v>7817.6</v>
      </c>
    </row>
    <row r="19" spans="2:4">
      <c r="B19" s="26"/>
      <c r="C19" s="8" t="s">
        <v>12</v>
      </c>
      <c r="D19" s="14">
        <v>1042.48</v>
      </c>
    </row>
    <row r="20" spans="2:4">
      <c r="B20" s="27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113097.13</v>
      </c>
    </row>
    <row r="22" spans="2:4" ht="16.5" customHeight="1">
      <c r="B22" s="9" t="s">
        <v>16</v>
      </c>
      <c r="C22" s="10" t="s">
        <v>17</v>
      </c>
      <c r="D22" s="17">
        <f>SUM(D23+D28+D32+D33+D41+D42)</f>
        <v>142263.67000000001</v>
      </c>
    </row>
    <row r="23" spans="2:4">
      <c r="B23" s="28" t="s">
        <v>18</v>
      </c>
      <c r="C23" s="10" t="s">
        <v>19</v>
      </c>
      <c r="D23" s="15">
        <f>SUM(D24+D25+D27)</f>
        <v>29274.97</v>
      </c>
    </row>
    <row r="24" spans="2:4">
      <c r="B24" s="29"/>
      <c r="C24" s="8" t="s">
        <v>20</v>
      </c>
      <c r="D24" s="14">
        <v>20611.18</v>
      </c>
    </row>
    <row r="25" spans="2:4" ht="30">
      <c r="B25" s="29"/>
      <c r="C25" s="8" t="s">
        <v>21</v>
      </c>
      <c r="D25" s="14">
        <v>5011.6400000000003</v>
      </c>
    </row>
    <row r="26" spans="2:4" ht="29.25" customHeight="1">
      <c r="B26" s="29"/>
      <c r="C26" s="23" t="s">
        <v>71</v>
      </c>
      <c r="D26" s="24"/>
    </row>
    <row r="27" spans="2:4" ht="30">
      <c r="B27" s="30"/>
      <c r="C27" s="8" t="s">
        <v>45</v>
      </c>
      <c r="D27" s="14">
        <v>3652.15</v>
      </c>
    </row>
    <row r="28" spans="2:4">
      <c r="B28" s="28" t="s">
        <v>22</v>
      </c>
      <c r="C28" s="8" t="s">
        <v>23</v>
      </c>
      <c r="D28" s="15">
        <f>SUM(D29+D30)</f>
        <v>48595.01</v>
      </c>
    </row>
    <row r="29" spans="2:4">
      <c r="B29" s="29"/>
      <c r="C29" s="8" t="s">
        <v>20</v>
      </c>
      <c r="D29" s="14">
        <v>39090.18</v>
      </c>
    </row>
    <row r="30" spans="2:4" ht="30">
      <c r="B30" s="29"/>
      <c r="C30" s="8" t="s">
        <v>24</v>
      </c>
      <c r="D30" s="14">
        <v>9504.83</v>
      </c>
    </row>
    <row r="31" spans="2:4" ht="59.25" customHeight="1">
      <c r="B31" s="30"/>
      <c r="C31" s="23" t="s">
        <v>61</v>
      </c>
      <c r="D31" s="24"/>
    </row>
    <row r="32" spans="2:4">
      <c r="B32" s="12" t="s">
        <v>25</v>
      </c>
      <c r="C32" s="8" t="s">
        <v>26</v>
      </c>
      <c r="D32" s="14">
        <v>9103.52</v>
      </c>
    </row>
    <row r="33" spans="1:4">
      <c r="B33" s="20" t="s">
        <v>27</v>
      </c>
      <c r="C33" s="8" t="s">
        <v>28</v>
      </c>
      <c r="D33" s="15">
        <f>SUM(D34+D35+D36)</f>
        <v>32784.07</v>
      </c>
    </row>
    <row r="34" spans="1:4">
      <c r="B34" s="21"/>
      <c r="C34" s="8" t="s">
        <v>29</v>
      </c>
      <c r="D34" s="14">
        <v>7817.6</v>
      </c>
    </row>
    <row r="35" spans="1:4">
      <c r="B35" s="21"/>
      <c r="C35" s="8" t="s">
        <v>30</v>
      </c>
      <c r="D35" s="14">
        <v>10829.74</v>
      </c>
    </row>
    <row r="36" spans="1:4">
      <c r="B36" s="21"/>
      <c r="C36" s="8" t="s">
        <v>31</v>
      </c>
      <c r="D36" s="15">
        <f>SUM(D37+D38)</f>
        <v>14136.73</v>
      </c>
    </row>
    <row r="37" spans="1:4">
      <c r="B37" s="21"/>
      <c r="C37" s="8" t="s">
        <v>32</v>
      </c>
      <c r="D37" s="14">
        <v>11371.69</v>
      </c>
    </row>
    <row r="38" spans="1:4">
      <c r="B38" s="21"/>
      <c r="C38" s="8" t="s">
        <v>33</v>
      </c>
      <c r="D38" s="14">
        <v>2765.04</v>
      </c>
    </row>
    <row r="39" spans="1:4" ht="30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21463.62</v>
      </c>
    </row>
    <row r="42" spans="1:4">
      <c r="B42" s="12" t="s">
        <v>38</v>
      </c>
      <c r="C42" s="8" t="s">
        <v>39</v>
      </c>
      <c r="D42" s="14">
        <v>1042.48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72</v>
      </c>
    </row>
    <row r="11" spans="2:5" ht="15.75">
      <c r="C11" s="4"/>
    </row>
    <row r="12" spans="2:5" ht="15.75">
      <c r="B12" s="4" t="s">
        <v>73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134256.41</v>
      </c>
    </row>
    <row r="16" spans="2:5">
      <c r="B16" s="26"/>
      <c r="C16" s="8" t="s">
        <v>9</v>
      </c>
      <c r="D16" s="14">
        <v>124205.83</v>
      </c>
    </row>
    <row r="17" spans="2:4">
      <c r="B17" s="26"/>
      <c r="C17" s="8" t="s">
        <v>10</v>
      </c>
      <c r="D17" s="14">
        <v>725.28</v>
      </c>
    </row>
    <row r="18" spans="2:4">
      <c r="B18" s="26"/>
      <c r="C18" s="8" t="s">
        <v>11</v>
      </c>
      <c r="D18" s="14">
        <v>8204.32</v>
      </c>
    </row>
    <row r="19" spans="2:4">
      <c r="B19" s="26"/>
      <c r="C19" s="8" t="s">
        <v>12</v>
      </c>
      <c r="D19" s="14">
        <v>1120.98</v>
      </c>
    </row>
    <row r="20" spans="2:4">
      <c r="B20" s="27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123240.09</v>
      </c>
    </row>
    <row r="22" spans="2:4" ht="16.5" customHeight="1">
      <c r="B22" s="9" t="s">
        <v>16</v>
      </c>
      <c r="C22" s="10" t="s">
        <v>17</v>
      </c>
      <c r="D22" s="17">
        <f>SUM(D23+D28+D32+D33+D41+D42)</f>
        <v>138409.52000000002</v>
      </c>
    </row>
    <row r="23" spans="2:4">
      <c r="B23" s="28" t="s">
        <v>18</v>
      </c>
      <c r="C23" s="10" t="s">
        <v>19</v>
      </c>
      <c r="D23" s="15">
        <f>SUM(D24+D25+D27)</f>
        <v>29142.839999999997</v>
      </c>
    </row>
    <row r="24" spans="2:4">
      <c r="B24" s="29"/>
      <c r="C24" s="8" t="s">
        <v>20</v>
      </c>
      <c r="D24" s="14">
        <v>20518.16</v>
      </c>
    </row>
    <row r="25" spans="2:4" ht="30">
      <c r="B25" s="29"/>
      <c r="C25" s="8" t="s">
        <v>21</v>
      </c>
      <c r="D25" s="14">
        <v>4989.01</v>
      </c>
    </row>
    <row r="26" spans="2:4" ht="32.25" customHeight="1">
      <c r="B26" s="29"/>
      <c r="C26" s="23" t="s">
        <v>74</v>
      </c>
      <c r="D26" s="24"/>
    </row>
    <row r="27" spans="2:4" ht="30">
      <c r="B27" s="30"/>
      <c r="C27" s="8" t="s">
        <v>45</v>
      </c>
      <c r="D27" s="14">
        <v>3635.67</v>
      </c>
    </row>
    <row r="28" spans="2:4">
      <c r="B28" s="28" t="s">
        <v>22</v>
      </c>
      <c r="C28" s="8" t="s">
        <v>23</v>
      </c>
      <c r="D28" s="15">
        <f>SUM(D29+D30)</f>
        <v>48375.659999999996</v>
      </c>
    </row>
    <row r="29" spans="2:4">
      <c r="B29" s="29"/>
      <c r="C29" s="8" t="s">
        <v>20</v>
      </c>
      <c r="D29" s="14">
        <v>38913.74</v>
      </c>
    </row>
    <row r="30" spans="2:4" ht="30">
      <c r="B30" s="29"/>
      <c r="C30" s="8" t="s">
        <v>24</v>
      </c>
      <c r="D30" s="14">
        <v>9461.92</v>
      </c>
    </row>
    <row r="31" spans="2:4" ht="60.75" customHeight="1">
      <c r="B31" s="30"/>
      <c r="C31" s="23" t="s">
        <v>61</v>
      </c>
      <c r="D31" s="24"/>
    </row>
    <row r="32" spans="2:4">
      <c r="B32" s="12" t="s">
        <v>25</v>
      </c>
      <c r="C32" s="8" t="s">
        <v>26</v>
      </c>
      <c r="D32" s="14">
        <v>5345.19</v>
      </c>
    </row>
    <row r="33" spans="1:4">
      <c r="B33" s="20" t="s">
        <v>27</v>
      </c>
      <c r="C33" s="8" t="s">
        <v>28</v>
      </c>
      <c r="D33" s="15">
        <f>SUM(D34+D35+D36)</f>
        <v>33058.1</v>
      </c>
    </row>
    <row r="34" spans="1:4">
      <c r="B34" s="21"/>
      <c r="C34" s="8" t="s">
        <v>29</v>
      </c>
      <c r="D34" s="14">
        <v>8204.32</v>
      </c>
    </row>
    <row r="35" spans="1:4">
      <c r="B35" s="21"/>
      <c r="C35" s="8" t="s">
        <v>30</v>
      </c>
      <c r="D35" s="14">
        <v>10780.86</v>
      </c>
    </row>
    <row r="36" spans="1:4">
      <c r="B36" s="21"/>
      <c r="C36" s="8" t="s">
        <v>31</v>
      </c>
      <c r="D36" s="15">
        <f>SUM(D37+D38)</f>
        <v>14072.92</v>
      </c>
    </row>
    <row r="37" spans="1:4">
      <c r="B37" s="21"/>
      <c r="C37" s="8" t="s">
        <v>32</v>
      </c>
      <c r="D37" s="14">
        <v>11320.36</v>
      </c>
    </row>
    <row r="38" spans="1:4">
      <c r="B38" s="21"/>
      <c r="C38" s="8" t="s">
        <v>33</v>
      </c>
      <c r="D38" s="14">
        <v>2752.56</v>
      </c>
    </row>
    <row r="39" spans="1:4" ht="30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21366.75</v>
      </c>
    </row>
    <row r="42" spans="1:4">
      <c r="B42" s="12" t="s">
        <v>38</v>
      </c>
      <c r="C42" s="8" t="s">
        <v>39</v>
      </c>
      <c r="D42" s="14">
        <v>1120.98</v>
      </c>
    </row>
    <row r="43" spans="1:4">
      <c r="B43" s="12">
        <v>4</v>
      </c>
      <c r="C43" s="8" t="s">
        <v>40</v>
      </c>
      <c r="D43" s="16">
        <v>0</v>
      </c>
    </row>
    <row r="46" spans="1:4">
      <c r="A46" s="13" t="s">
        <v>41</v>
      </c>
    </row>
    <row r="47" spans="1:4">
      <c r="A47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E48"/>
  <sheetViews>
    <sheetView tabSelected="1" topLeftCell="A7" workbookViewId="0">
      <selection activeCell="D43" sqref="D43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8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75</v>
      </c>
    </row>
    <row r="11" spans="2:5" ht="15.75">
      <c r="C11" s="4"/>
    </row>
    <row r="12" spans="2:5" ht="15.75">
      <c r="B12" s="31" t="s">
        <v>77</v>
      </c>
      <c r="C12" s="19"/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71587.080000000016</v>
      </c>
    </row>
    <row r="16" spans="2:5">
      <c r="B16" s="26"/>
      <c r="C16" s="8" t="s">
        <v>9</v>
      </c>
      <c r="D16" s="14">
        <v>66778.960000000006</v>
      </c>
    </row>
    <row r="17" spans="2:4">
      <c r="B17" s="26"/>
      <c r="C17" s="8" t="s">
        <v>10</v>
      </c>
      <c r="D17" s="14">
        <v>398.52</v>
      </c>
    </row>
    <row r="18" spans="2:4">
      <c r="B18" s="26"/>
      <c r="C18" s="8" t="s">
        <v>11</v>
      </c>
      <c r="D18" s="14">
        <v>4409.6000000000004</v>
      </c>
    </row>
    <row r="19" spans="2:4">
      <c r="B19" s="26"/>
      <c r="C19" s="8" t="s">
        <v>12</v>
      </c>
      <c r="D19" s="14">
        <v>0</v>
      </c>
    </row>
    <row r="20" spans="2:4">
      <c r="B20" s="27"/>
      <c r="C20" s="8" t="s">
        <v>13</v>
      </c>
      <c r="D20" s="14">
        <v>0</v>
      </c>
    </row>
    <row r="21" spans="2:4">
      <c r="B21" s="9" t="s">
        <v>14</v>
      </c>
      <c r="C21" s="8" t="s">
        <v>15</v>
      </c>
      <c r="D21" s="14">
        <v>68365.27</v>
      </c>
    </row>
    <row r="22" spans="2:4" ht="17.25" customHeight="1">
      <c r="B22" s="9" t="s">
        <v>16</v>
      </c>
      <c r="C22" s="10" t="s">
        <v>17</v>
      </c>
      <c r="D22" s="17">
        <f>SUM(D23+D28+D32+D33+D41+D42+D43)</f>
        <v>75802.170000000013</v>
      </c>
    </row>
    <row r="23" spans="2:4">
      <c r="B23" s="28" t="s">
        <v>18</v>
      </c>
      <c r="C23" s="10" t="s">
        <v>19</v>
      </c>
      <c r="D23" s="15">
        <f>SUM(D24+D25+D27)</f>
        <v>15878.76</v>
      </c>
    </row>
    <row r="24" spans="2:4">
      <c r="B24" s="29"/>
      <c r="C24" s="8" t="s">
        <v>20</v>
      </c>
      <c r="D24" s="14">
        <v>11179.52</v>
      </c>
    </row>
    <row r="25" spans="2:4" ht="30">
      <c r="B25" s="29"/>
      <c r="C25" s="8" t="s">
        <v>21</v>
      </c>
      <c r="D25" s="14">
        <v>2718.31</v>
      </c>
    </row>
    <row r="26" spans="2:4" ht="32.25" customHeight="1">
      <c r="B26" s="29"/>
      <c r="C26" s="23" t="s">
        <v>76</v>
      </c>
      <c r="D26" s="24"/>
    </row>
    <row r="27" spans="2:4" ht="30">
      <c r="B27" s="30"/>
      <c r="C27" s="8" t="s">
        <v>45</v>
      </c>
      <c r="D27" s="14">
        <v>1980.93</v>
      </c>
    </row>
    <row r="28" spans="2:4">
      <c r="B28" s="28" t="s">
        <v>22</v>
      </c>
      <c r="C28" s="8" t="s">
        <v>23</v>
      </c>
      <c r="D28" s="15">
        <f>SUM(D29+D30)</f>
        <v>26357.97</v>
      </c>
    </row>
    <row r="29" spans="2:4">
      <c r="B29" s="29"/>
      <c r="C29" s="8" t="s">
        <v>20</v>
      </c>
      <c r="D29" s="14">
        <v>21202.54</v>
      </c>
    </row>
    <row r="30" spans="2:4" ht="30">
      <c r="B30" s="29"/>
      <c r="C30" s="8" t="s">
        <v>24</v>
      </c>
      <c r="D30" s="14">
        <v>5155.43</v>
      </c>
    </row>
    <row r="31" spans="2:4" ht="60" customHeight="1">
      <c r="B31" s="30"/>
      <c r="C31" s="23" t="s">
        <v>61</v>
      </c>
      <c r="D31" s="24"/>
    </row>
    <row r="32" spans="2:4">
      <c r="B32" s="12" t="s">
        <v>25</v>
      </c>
      <c r="C32" s="8" t="s">
        <v>26</v>
      </c>
      <c r="D32" s="14">
        <v>2472.12</v>
      </c>
    </row>
    <row r="33" spans="1:4">
      <c r="B33" s="20" t="s">
        <v>27</v>
      </c>
      <c r="C33" s="8" t="s">
        <v>28</v>
      </c>
      <c r="D33" s="15">
        <f>SUM(D34+D35+D36)</f>
        <v>17951.43</v>
      </c>
    </row>
    <row r="34" spans="1:4">
      <c r="B34" s="21"/>
      <c r="C34" s="8" t="s">
        <v>29</v>
      </c>
      <c r="D34" s="14">
        <v>4409.6000000000004</v>
      </c>
    </row>
    <row r="35" spans="1:4">
      <c r="B35" s="21"/>
      <c r="C35" s="8" t="s">
        <v>30</v>
      </c>
      <c r="D35" s="14">
        <v>5874.06</v>
      </c>
    </row>
    <row r="36" spans="1:4">
      <c r="B36" s="21"/>
      <c r="C36" s="8" t="s">
        <v>31</v>
      </c>
      <c r="D36" s="15">
        <f>SUM(D37+D38)</f>
        <v>7667.77</v>
      </c>
    </row>
    <row r="37" spans="1:4">
      <c r="B37" s="21"/>
      <c r="C37" s="8" t="s">
        <v>32</v>
      </c>
      <c r="D37" s="14">
        <v>6168.01</v>
      </c>
    </row>
    <row r="38" spans="1:4">
      <c r="B38" s="21"/>
      <c r="C38" s="8" t="s">
        <v>33</v>
      </c>
      <c r="D38" s="14">
        <v>1499.76</v>
      </c>
    </row>
    <row r="39" spans="1:4" ht="30.75" customHeight="1">
      <c r="B39" s="21"/>
      <c r="C39" s="23" t="s">
        <v>34</v>
      </c>
      <c r="D39" s="24"/>
    </row>
    <row r="40" spans="1:4">
      <c r="B40" s="22"/>
      <c r="C40" s="8" t="s">
        <v>35</v>
      </c>
      <c r="D40" s="11"/>
    </row>
    <row r="41" spans="1:4" ht="45">
      <c r="B41" s="12" t="s">
        <v>36</v>
      </c>
      <c r="C41" s="8" t="s">
        <v>37</v>
      </c>
      <c r="D41" s="14">
        <v>11641.89</v>
      </c>
    </row>
    <row r="42" spans="1:4">
      <c r="B42" s="12" t="s">
        <v>38</v>
      </c>
      <c r="C42" s="8" t="s">
        <v>39</v>
      </c>
      <c r="D42" s="14">
        <v>0</v>
      </c>
    </row>
    <row r="43" spans="1:4">
      <c r="B43" s="12" t="s">
        <v>43</v>
      </c>
      <c r="C43" s="8" t="s">
        <v>44</v>
      </c>
      <c r="D43" s="14">
        <v>1500</v>
      </c>
    </row>
    <row r="44" spans="1:4">
      <c r="B44" s="12">
        <v>4</v>
      </c>
      <c r="C44" s="8" t="s">
        <v>40</v>
      </c>
      <c r="D44" s="16">
        <v>0</v>
      </c>
    </row>
    <row r="47" spans="1:4">
      <c r="A47" s="13" t="s">
        <v>41</v>
      </c>
    </row>
    <row r="48" spans="1:4">
      <c r="A48" s="13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2а</vt:lpstr>
      <vt:lpstr>3</vt:lpstr>
      <vt:lpstr>4А</vt:lpstr>
      <vt:lpstr>5</vt:lpstr>
      <vt:lpstr>6А</vt:lpstr>
      <vt:lpstr>10А</vt:lpstr>
      <vt:lpstr>12А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2014-03-28T09:32:28Z</dcterms:modified>
</cp:coreProperties>
</file>