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1"/>
  </bookViews>
  <sheets>
    <sheet name="1" sheetId="1" r:id="rId1"/>
    <sheet name="2" sheetId="13" r:id="rId2"/>
    <sheet name="3" sheetId="14" r:id="rId3"/>
    <sheet name="4" sheetId="15" r:id="rId4"/>
    <sheet name="5" sheetId="16" r:id="rId5"/>
    <sheet name="6" sheetId="17" r:id="rId6"/>
    <sheet name="7" sheetId="18" r:id="rId7"/>
    <sheet name="8" sheetId="19" r:id="rId8"/>
    <sheet name="9" sheetId="20" r:id="rId9"/>
    <sheet name="10" sheetId="21" r:id="rId10"/>
    <sheet name="11" sheetId="22" r:id="rId11"/>
    <sheet name="12" sheetId="23" r:id="rId12"/>
  </sheets>
  <definedNames>
    <definedName name="_GoBack" localSheetId="0">'1'!$E$4</definedName>
  </definedNames>
  <calcPr calcId="124519"/>
</workbook>
</file>

<file path=xl/calcChain.xml><?xml version="1.0" encoding="utf-8"?>
<calcChain xmlns="http://schemas.openxmlformats.org/spreadsheetml/2006/main">
  <c r="D36" i="23"/>
  <c r="D33"/>
  <c r="D28"/>
  <c r="D23"/>
  <c r="D22" s="1"/>
  <c r="D15"/>
  <c r="D22" i="22"/>
  <c r="D36"/>
  <c r="D33" s="1"/>
  <c r="D28"/>
  <c r="D23"/>
  <c r="D15"/>
  <c r="D36" i="21"/>
  <c r="D33"/>
  <c r="D28"/>
  <c r="D23"/>
  <c r="D22" s="1"/>
  <c r="D15"/>
  <c r="D36" i="20"/>
  <c r="D33" s="1"/>
  <c r="D28"/>
  <c r="D23"/>
  <c r="D15"/>
  <c r="D36" i="19"/>
  <c r="D33"/>
  <c r="D28"/>
  <c r="D23"/>
  <c r="D22" s="1"/>
  <c r="D15"/>
  <c r="D36" i="18"/>
  <c r="D33" s="1"/>
  <c r="D28"/>
  <c r="D23"/>
  <c r="D15"/>
  <c r="D36" i="17"/>
  <c r="D33"/>
  <c r="D28"/>
  <c r="D23"/>
  <c r="D22" s="1"/>
  <c r="D15"/>
  <c r="D36" i="16"/>
  <c r="D33" s="1"/>
  <c r="D28"/>
  <c r="D23"/>
  <c r="D15"/>
  <c r="D36" i="15"/>
  <c r="D33" s="1"/>
  <c r="D28"/>
  <c r="D23"/>
  <c r="D15"/>
  <c r="D36" i="14"/>
  <c r="D33" s="1"/>
  <c r="D28"/>
  <c r="D23"/>
  <c r="D15"/>
  <c r="D36" i="13"/>
  <c r="D33" s="1"/>
  <c r="D28"/>
  <c r="D23"/>
  <c r="D15"/>
  <c r="D28" i="1"/>
  <c r="D22"/>
  <c r="D33"/>
  <c r="D36"/>
  <c r="D23"/>
  <c r="D15"/>
  <c r="D22" i="20" l="1"/>
  <c r="D22" i="18"/>
  <c r="D22" i="16"/>
  <c r="D22" i="15"/>
  <c r="D22" i="14"/>
  <c r="D22" i="13"/>
</calcChain>
</file>

<file path=xl/sharedStrings.xml><?xml version="1.0" encoding="utf-8"?>
<sst xmlns="http://schemas.openxmlformats.org/spreadsheetml/2006/main" count="586" uniqueCount="83">
  <si>
    <t>УТВЕРЖДАЮ</t>
  </si>
  <si>
    <t xml:space="preserve">Директор </t>
  </si>
  <si>
    <t>ООО «Элевкон»</t>
  </si>
  <si>
    <t>____________ В.И. Гримайло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</si>
  <si>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</si>
  <si>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</si>
  <si>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</si>
  <si>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</si>
  <si>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</si>
  <si>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</si>
  <si>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</si>
  <si>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</si>
  <si>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</si>
  <si>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</si>
  <si>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</si>
  <si>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</si>
  <si>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</si>
  <si>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</si>
  <si>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</si>
  <si>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</si>
  <si>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</si>
  <si>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</si>
  <si>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</si>
  <si>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Материалы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</si>
  <si>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</si>
  <si>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</si>
  <si>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</si>
  <si>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</si>
  <si>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Г) Дератизация по заявкам.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</si>
  <si>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</si>
  <si>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Обслуживание вне квартирных газовых сетей:</t>
  </si>
  <si>
    <t>Капитальный ремонт</t>
  </si>
  <si>
    <t>«____»______________ 2014 г.</t>
  </si>
  <si>
    <t>·         Заработная плата, налог</t>
  </si>
  <si>
    <t>·         Прочие расходы</t>
  </si>
  <si>
    <t>по адресу: ул. Победы , д.1</t>
  </si>
  <si>
    <t>3.3</t>
  </si>
  <si>
    <t>3.4</t>
  </si>
  <si>
    <t>3.5</t>
  </si>
  <si>
    <t>3.6</t>
  </si>
  <si>
    <t>Общая площадь жилых помещений: 686,3  м2</t>
  </si>
  <si>
    <t xml:space="preserve">Наем </t>
  </si>
  <si>
    <t>В) Перечень работ: плановые осмотры, остекление окон в подъезде, ремонт кровли, ремонт вентиляционных труб, ремонт цоколя.</t>
  </si>
  <si>
    <t>В) Перечень работ: плановые осмотры, ревизия инженерного оборудования, частичный ремонт отопительной и водопроводной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</si>
  <si>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Победы , д.2</t>
  </si>
  <si>
    <t>Общая площадь жилых помещений: 339,9  м2</t>
  </si>
  <si>
    <t>по адресу: ул. Победы , д.3</t>
  </si>
  <si>
    <t>Общая площадь жилых помещений: 340,0  м2</t>
  </si>
  <si>
    <t>В) Перечень работ: плановые осмотры, остекление окон в подъезде, ремонт электропроводки в подвале, ремонт эл.автоматов в подъезде.</t>
  </si>
  <si>
    <t>В) Перечень работ: плановые осмотры, ревизия инженерного оборудования, частичный ремонт  водопроводной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</si>
  <si>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исп. Экономист</t>
  </si>
  <si>
    <t>тел 8(351)52 4-92-97</t>
  </si>
  <si>
    <t>по адресу: ул. Победы , д.4</t>
  </si>
  <si>
    <t>Общая площадь жилых помещений: 345,2  м2</t>
  </si>
  <si>
    <t>В) Перечень работ: плановые осмотры, ремонт кровли с подключением сварочной будки.</t>
  </si>
  <si>
    <t>В) Перечень работ: плановые осмотры, ревизия инженерного оборудования, частичный ремонт отопительной и  водопроводной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</si>
  <si>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Победы , д.5</t>
  </si>
  <si>
    <t>Общая площадь жилых помещений: 681,3  м2</t>
  </si>
  <si>
    <t>В) Перечень работ: плановые осмотры, ремонт кровли, диагностика и ремонт распределительной коробки.</t>
  </si>
  <si>
    <t>В) Перечень работ: плановые осмотры, ревизия инженерного оборудования, частичный ремонт отопительной 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</si>
  <si>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·         Перечень работ: удаление с крыш снега и наледи, подсыпка придомовой территории, покос травы.</t>
  </si>
  <si>
    <t>В) Перечень работ: плановые осмотры, остекление окон в подъезде, ремонт кровли.</t>
  </si>
  <si>
    <t>по адресу: ул. Победы , д.6</t>
  </si>
  <si>
    <t>Общая площадь жилых помещений: 419,7  м2</t>
  </si>
  <si>
    <t>В) Перечень работ: плановые осмотры, ремонт кровли, диагностика и ремонт распределительной коробки, ревизия щита.</t>
  </si>
  <si>
    <t>по адресу: ул. Победы , д.7</t>
  </si>
  <si>
    <t>Общая площадь жилых помещений: 757,2   м2</t>
  </si>
  <si>
    <t>В) Перечень работ: плановые осмотры, ремонт кровли, диагностика и подключение счетчика, ремонт антены, ремонт света в подвале.</t>
  </si>
  <si>
    <t>по адресу: ул. Победы , д.8</t>
  </si>
  <si>
    <t>Общая площадь жилых помещений: 613,7   м2</t>
  </si>
  <si>
    <t>В) Перечень работ: плановые осмотры, ремонт кровли, ремонт вводного фазного провода, остекление окон в подъездах.</t>
  </si>
  <si>
    <t>по адресу: ул. Победы , д.9</t>
  </si>
  <si>
    <t>Общая площадь жилых помещений: 341,0   м2</t>
  </si>
  <si>
    <t>В) Перечень работ: плановые осмотры, остекление окон в подъездах.</t>
  </si>
  <si>
    <t>по адресу: ул. Победы , д.10</t>
  </si>
  <si>
    <t>Общая площадь жилых помещений: 347,5   м2</t>
  </si>
  <si>
    <t>по адресу: ул. Победы , д.11</t>
  </si>
  <si>
    <t>Общая площадь жилых помещений: 765,7   м2</t>
  </si>
  <si>
    <t>3,7</t>
  </si>
  <si>
    <t>Составление технического паспорта МКД</t>
  </si>
  <si>
    <t>по адресу: ул. Победы , д.12</t>
  </si>
  <si>
    <t>Общая площадь жилых помещений: 343,2   м2</t>
  </si>
  <si>
    <t>Г) Техническое обслуживание системы естественной вентиляции и дымоходов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</si>
</sst>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4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43"/>
  <sheetViews>
    <sheetView topLeftCell="B1" workbookViewId="0">
      <selection activeCell="D16" sqref="D16"/>
    </sheetView>
  </sheetViews>
  <sheetFormatPr defaultRowHeight="15"/>
  <cols>
    <col min="3" max="3" width="53.4257812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35</v>
      </c>
    </row>
    <row r="11" spans="2:5" ht="15.75">
      <c r="C11" s="3"/>
    </row>
    <row r="12" spans="2:5" ht="15.75">
      <c r="B12" s="3" t="s">
        <v>40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17">
        <f>SUM(D16:D20)</f>
        <v>83360</v>
      </c>
    </row>
    <row r="16" spans="2:5">
      <c r="B16" s="23"/>
      <c r="C16" s="9" t="s">
        <v>8</v>
      </c>
      <c r="D16" s="8">
        <v>77441.34</v>
      </c>
    </row>
    <row r="17" spans="2:4">
      <c r="B17" s="23"/>
      <c r="C17" s="9" t="s">
        <v>41</v>
      </c>
      <c r="D17" s="8">
        <v>0</v>
      </c>
    </row>
    <row r="18" spans="2:4">
      <c r="B18" s="23"/>
      <c r="C18" s="9" t="s">
        <v>9</v>
      </c>
      <c r="D18" s="8">
        <v>5117.74</v>
      </c>
    </row>
    <row r="19" spans="2:4">
      <c r="B19" s="23"/>
      <c r="C19" s="9" t="s">
        <v>10</v>
      </c>
      <c r="D19" s="8">
        <v>536.91999999999996</v>
      </c>
    </row>
    <row r="20" spans="2:4">
      <c r="B20" s="24"/>
      <c r="C20" s="9" t="s">
        <v>11</v>
      </c>
      <c r="D20" s="8">
        <v>264</v>
      </c>
    </row>
    <row r="21" spans="2:4">
      <c r="B21" s="12" t="s">
        <v>12</v>
      </c>
      <c r="C21" s="9" t="s">
        <v>13</v>
      </c>
      <c r="D21" s="10">
        <v>79600.55</v>
      </c>
    </row>
    <row r="22" spans="2:4" ht="28.5">
      <c r="B22" s="12" t="s">
        <v>14</v>
      </c>
      <c r="C22" s="7" t="s">
        <v>15</v>
      </c>
      <c r="D22" s="10">
        <f>SUM(D23+D28+D32+D33+D41+D42)</f>
        <v>95201.89</v>
      </c>
    </row>
    <row r="23" spans="2:4" ht="16.5" customHeight="1">
      <c r="B23" s="12" t="s">
        <v>16</v>
      </c>
      <c r="C23" s="7" t="s">
        <v>17</v>
      </c>
      <c r="D23" s="10">
        <f>SUM(D24+D25+D27)</f>
        <v>17438.96</v>
      </c>
    </row>
    <row r="24" spans="2:4">
      <c r="B24" s="13"/>
      <c r="C24" s="9" t="s">
        <v>18</v>
      </c>
      <c r="D24" s="8">
        <v>12277.98</v>
      </c>
    </row>
    <row r="25" spans="2:4" ht="30">
      <c r="B25" s="14"/>
      <c r="C25" s="9" t="s">
        <v>19</v>
      </c>
      <c r="D25" s="8">
        <v>2985.41</v>
      </c>
    </row>
    <row r="26" spans="2:4" ht="29.25" customHeight="1">
      <c r="B26" s="14"/>
      <c r="C26" s="20" t="s">
        <v>42</v>
      </c>
      <c r="D26" s="21"/>
    </row>
    <row r="27" spans="2:4" ht="30">
      <c r="B27" s="14"/>
      <c r="C27" s="9" t="s">
        <v>82</v>
      </c>
      <c r="D27" s="8">
        <v>2175.5700000000002</v>
      </c>
    </row>
    <row r="28" spans="2:4">
      <c r="B28" s="25" t="s">
        <v>20</v>
      </c>
      <c r="C28" s="9" t="s">
        <v>21</v>
      </c>
      <c r="D28" s="10">
        <f>SUM(D29+D30)</f>
        <v>28947.8</v>
      </c>
    </row>
    <row r="29" spans="2:4">
      <c r="B29" s="26"/>
      <c r="C29" s="9" t="s">
        <v>18</v>
      </c>
      <c r="D29" s="8">
        <v>23285.82</v>
      </c>
    </row>
    <row r="30" spans="2:4" ht="30">
      <c r="B30" s="26"/>
      <c r="C30" s="9" t="s">
        <v>22</v>
      </c>
      <c r="D30" s="8">
        <v>5661.98</v>
      </c>
    </row>
    <row r="31" spans="2:4" ht="75" customHeight="1">
      <c r="B31" s="27"/>
      <c r="C31" s="20" t="s">
        <v>43</v>
      </c>
      <c r="D31" s="21"/>
    </row>
    <row r="32" spans="2:4">
      <c r="B32" s="15" t="s">
        <v>36</v>
      </c>
      <c r="C32" s="9" t="s">
        <v>23</v>
      </c>
      <c r="D32" s="8">
        <v>15538.48</v>
      </c>
    </row>
    <row r="33" spans="2:4">
      <c r="B33" s="28" t="s">
        <v>37</v>
      </c>
      <c r="C33" s="9" t="s">
        <v>24</v>
      </c>
      <c r="D33" s="10">
        <f>SUM(D34+D35+D36)</f>
        <v>19990.129999999997</v>
      </c>
    </row>
    <row r="34" spans="2:4">
      <c r="B34" s="29"/>
      <c r="C34" s="9" t="s">
        <v>25</v>
      </c>
      <c r="D34" s="8">
        <v>5117.74</v>
      </c>
    </row>
    <row r="35" spans="2:4">
      <c r="B35" s="29"/>
      <c r="C35" s="9" t="s">
        <v>26</v>
      </c>
      <c r="D35" s="8">
        <v>6451.22</v>
      </c>
    </row>
    <row r="36" spans="2:4">
      <c r="B36" s="29"/>
      <c r="C36" s="9" t="s">
        <v>27</v>
      </c>
      <c r="D36" s="10">
        <f>SUM(D37+D38)</f>
        <v>8421.17</v>
      </c>
    </row>
    <row r="37" spans="2:4">
      <c r="B37" s="29"/>
      <c r="C37" s="9" t="s">
        <v>33</v>
      </c>
      <c r="D37" s="8">
        <v>6774.05</v>
      </c>
    </row>
    <row r="38" spans="2:4">
      <c r="B38" s="29"/>
      <c r="C38" s="9" t="s">
        <v>34</v>
      </c>
      <c r="D38" s="8">
        <v>1647.12</v>
      </c>
    </row>
    <row r="39" spans="2:4" ht="32.25" customHeight="1">
      <c r="B39" s="29"/>
      <c r="C39" s="20" t="s">
        <v>60</v>
      </c>
      <c r="D39" s="21"/>
    </row>
    <row r="40" spans="2:4">
      <c r="B40" s="30"/>
      <c r="C40" s="9" t="s">
        <v>28</v>
      </c>
      <c r="D40" s="10"/>
    </row>
    <row r="41" spans="2:4" ht="60">
      <c r="B41" s="15" t="s">
        <v>38</v>
      </c>
      <c r="C41" s="9" t="s">
        <v>29</v>
      </c>
      <c r="D41" s="8">
        <v>12785.77</v>
      </c>
    </row>
    <row r="42" spans="2:4">
      <c r="B42" s="15" t="s">
        <v>39</v>
      </c>
      <c r="C42" s="9" t="s">
        <v>30</v>
      </c>
      <c r="D42" s="8">
        <v>500.75</v>
      </c>
    </row>
    <row r="43" spans="2:4">
      <c r="B43" s="15">
        <v>4</v>
      </c>
      <c r="C43" s="9" t="s">
        <v>31</v>
      </c>
      <c r="D43" s="10">
        <v>0</v>
      </c>
    </row>
  </sheetData>
  <mergeCells count="6">
    <mergeCell ref="C26:D26"/>
    <mergeCell ref="B15:B20"/>
    <mergeCell ref="B28:B31"/>
    <mergeCell ref="B33:B40"/>
    <mergeCell ref="C31:D31"/>
    <mergeCell ref="C39:D39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7"/>
  <sheetViews>
    <sheetView topLeftCell="A7" workbookViewId="0">
      <selection activeCell="C25" sqref="C2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74</v>
      </c>
    </row>
    <row r="11" spans="2:5" ht="15.75">
      <c r="C11" s="3"/>
    </row>
    <row r="12" spans="2:5" ht="15.75">
      <c r="B12" s="3" t="s">
        <v>75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6">
        <f>SUM(D16:D20)</f>
        <v>40910.160000000003</v>
      </c>
    </row>
    <row r="16" spans="2:5">
      <c r="B16" s="23"/>
      <c r="C16" s="9" t="s">
        <v>8</v>
      </c>
      <c r="D16" s="8">
        <v>37884.54</v>
      </c>
    </row>
    <row r="17" spans="2:4">
      <c r="B17" s="23"/>
      <c r="C17" s="9" t="s">
        <v>41</v>
      </c>
      <c r="D17" s="8">
        <v>113.64</v>
      </c>
    </row>
    <row r="18" spans="2:4">
      <c r="B18" s="23"/>
      <c r="C18" s="9" t="s">
        <v>9</v>
      </c>
      <c r="D18" s="8">
        <v>2502</v>
      </c>
    </row>
    <row r="19" spans="2:4">
      <c r="B19" s="23"/>
      <c r="C19" s="9" t="s">
        <v>10</v>
      </c>
      <c r="D19" s="8">
        <v>277.98</v>
      </c>
    </row>
    <row r="20" spans="2:4">
      <c r="B20" s="24"/>
      <c r="C20" s="9" t="s">
        <v>11</v>
      </c>
      <c r="D20" s="8">
        <v>132</v>
      </c>
    </row>
    <row r="21" spans="2:4">
      <c r="B21" s="12" t="s">
        <v>12</v>
      </c>
      <c r="C21" s="9" t="s">
        <v>13</v>
      </c>
      <c r="D21" s="8">
        <v>36709.550000000003</v>
      </c>
    </row>
    <row r="22" spans="2:4" ht="16.5" customHeight="1">
      <c r="B22" s="12" t="s">
        <v>14</v>
      </c>
      <c r="C22" s="7" t="s">
        <v>15</v>
      </c>
      <c r="D22" s="10">
        <f>SUM(D23+D28+D32+D33+D41+D42)</f>
        <v>40923.72</v>
      </c>
    </row>
    <row r="23" spans="2:4">
      <c r="B23" s="25" t="s">
        <v>16</v>
      </c>
      <c r="C23" s="7" t="s">
        <v>17</v>
      </c>
      <c r="D23" s="10">
        <f>SUM(D24+D25+D27)</f>
        <v>8830.01</v>
      </c>
    </row>
    <row r="24" spans="2:4">
      <c r="B24" s="26"/>
      <c r="C24" s="9" t="s">
        <v>18</v>
      </c>
      <c r="D24" s="8">
        <v>6216.81</v>
      </c>
    </row>
    <row r="25" spans="2:4" ht="30">
      <c r="B25" s="26"/>
      <c r="C25" s="9" t="s">
        <v>19</v>
      </c>
      <c r="D25" s="8">
        <v>1511.63</v>
      </c>
    </row>
    <row r="26" spans="2:4" ht="19.5" customHeight="1">
      <c r="B26" s="26"/>
      <c r="C26" s="20" t="s">
        <v>73</v>
      </c>
      <c r="D26" s="21"/>
    </row>
    <row r="27" spans="2:4" ht="30">
      <c r="B27" s="27"/>
      <c r="C27" s="9" t="s">
        <v>82</v>
      </c>
      <c r="D27" s="8">
        <v>1101.57</v>
      </c>
    </row>
    <row r="28" spans="2:4">
      <c r="B28" s="25" t="s">
        <v>20</v>
      </c>
      <c r="C28" s="9" t="s">
        <v>21</v>
      </c>
      <c r="D28" s="10">
        <f>SUM(D29+D30)</f>
        <v>14657.380000000001</v>
      </c>
    </row>
    <row r="29" spans="2:4">
      <c r="B29" s="26"/>
      <c r="C29" s="9" t="s">
        <v>18</v>
      </c>
      <c r="D29" s="8">
        <v>11790.5</v>
      </c>
    </row>
    <row r="30" spans="2:4" ht="30">
      <c r="B30" s="26"/>
      <c r="C30" s="9" t="s">
        <v>22</v>
      </c>
      <c r="D30" s="8">
        <v>2866.88</v>
      </c>
    </row>
    <row r="31" spans="2:4" ht="61.5" customHeight="1">
      <c r="B31" s="27"/>
      <c r="C31" s="20" t="s">
        <v>59</v>
      </c>
      <c r="D31" s="21"/>
    </row>
    <row r="32" spans="2:4">
      <c r="B32" s="15" t="s">
        <v>36</v>
      </c>
      <c r="C32" s="9" t="s">
        <v>23</v>
      </c>
      <c r="D32" s="8">
        <v>651.96</v>
      </c>
    </row>
    <row r="33" spans="1:4">
      <c r="B33" s="28" t="s">
        <v>37</v>
      </c>
      <c r="C33" s="9" t="s">
        <v>24</v>
      </c>
      <c r="D33" s="10">
        <f>SUM(D34+D35+D36)</f>
        <v>10032.459999999999</v>
      </c>
    </row>
    <row r="34" spans="1:4">
      <c r="B34" s="29"/>
      <c r="C34" s="9" t="s">
        <v>25</v>
      </c>
      <c r="D34" s="8">
        <v>2502</v>
      </c>
    </row>
    <row r="35" spans="1:4">
      <c r="B35" s="29"/>
      <c r="C35" s="9" t="s">
        <v>26</v>
      </c>
      <c r="D35" s="8">
        <v>3266.5</v>
      </c>
    </row>
    <row r="36" spans="1:4">
      <c r="B36" s="29"/>
      <c r="C36" s="9" t="s">
        <v>27</v>
      </c>
      <c r="D36" s="10">
        <f>SUM(D37+D38)</f>
        <v>4263.96</v>
      </c>
    </row>
    <row r="37" spans="1:4">
      <c r="B37" s="29"/>
      <c r="C37" s="9" t="s">
        <v>33</v>
      </c>
      <c r="D37" s="8">
        <v>3429.96</v>
      </c>
    </row>
    <row r="38" spans="1:4">
      <c r="B38" s="29"/>
      <c r="C38" s="9" t="s">
        <v>34</v>
      </c>
      <c r="D38" s="8">
        <v>834</v>
      </c>
    </row>
    <row r="39" spans="1:4" ht="33" customHeight="1">
      <c r="B39" s="29"/>
      <c r="C39" s="20" t="s">
        <v>60</v>
      </c>
      <c r="D39" s="21"/>
    </row>
    <row r="40" spans="1:4">
      <c r="B40" s="30"/>
      <c r="C40" s="9" t="s">
        <v>28</v>
      </c>
      <c r="D40" s="10"/>
    </row>
    <row r="41" spans="1:4" ht="45">
      <c r="B41" s="15" t="s">
        <v>38</v>
      </c>
      <c r="C41" s="9" t="s">
        <v>29</v>
      </c>
      <c r="D41" s="8">
        <v>6473.93</v>
      </c>
    </row>
    <row r="42" spans="1:4">
      <c r="B42" s="15" t="s">
        <v>39</v>
      </c>
      <c r="C42" s="9" t="s">
        <v>30</v>
      </c>
      <c r="D42" s="8">
        <v>277.98</v>
      </c>
    </row>
    <row r="43" spans="1:4">
      <c r="B43" s="15">
        <v>4</v>
      </c>
      <c r="C43" s="9" t="s">
        <v>31</v>
      </c>
      <c r="D43" s="10">
        <v>0</v>
      </c>
    </row>
    <row r="46" spans="1:4">
      <c r="A46" s="16" t="s">
        <v>50</v>
      </c>
    </row>
    <row r="47" spans="1:4">
      <c r="A47" s="16" t="s">
        <v>51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47"/>
  <sheetViews>
    <sheetView topLeftCell="A10" workbookViewId="0">
      <selection activeCell="F23" sqref="F2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76</v>
      </c>
    </row>
    <row r="11" spans="2:5" ht="15.75">
      <c r="C11" s="3"/>
    </row>
    <row r="12" spans="2:5" ht="15.75">
      <c r="B12" s="3" t="s">
        <v>77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17">
        <f>SUM(D16:D20)</f>
        <v>89872.999999999985</v>
      </c>
    </row>
    <row r="16" spans="2:5">
      <c r="B16" s="23"/>
      <c r="C16" s="9" t="s">
        <v>8</v>
      </c>
      <c r="D16" s="18">
        <v>83509.62</v>
      </c>
    </row>
    <row r="17" spans="2:4">
      <c r="B17" s="23"/>
      <c r="C17" s="9" t="s">
        <v>41</v>
      </c>
      <c r="D17" s="18">
        <v>139.56</v>
      </c>
    </row>
    <row r="18" spans="2:4">
      <c r="B18" s="23"/>
      <c r="C18" s="9" t="s">
        <v>9</v>
      </c>
      <c r="D18" s="18">
        <v>5515.2</v>
      </c>
    </row>
    <row r="19" spans="2:4">
      <c r="B19" s="23"/>
      <c r="C19" s="9" t="s">
        <v>10</v>
      </c>
      <c r="D19" s="18">
        <v>648.62</v>
      </c>
    </row>
    <row r="20" spans="2:4">
      <c r="B20" s="24"/>
      <c r="C20" s="9" t="s">
        <v>11</v>
      </c>
      <c r="D20" s="18">
        <v>60</v>
      </c>
    </row>
    <row r="21" spans="2:4">
      <c r="B21" s="12" t="s">
        <v>12</v>
      </c>
      <c r="C21" s="9" t="s">
        <v>13</v>
      </c>
      <c r="D21" s="18">
        <v>89034.47</v>
      </c>
    </row>
    <row r="22" spans="2:4" ht="15.75" customHeight="1">
      <c r="B22" s="12" t="s">
        <v>14</v>
      </c>
      <c r="C22" s="7" t="s">
        <v>15</v>
      </c>
      <c r="D22" s="19">
        <f>SUM(D23+D28+D32+D33+D41+D42+D43)</f>
        <v>92039.44</v>
      </c>
    </row>
    <row r="23" spans="2:4">
      <c r="B23" s="25" t="s">
        <v>16</v>
      </c>
      <c r="C23" s="7" t="s">
        <v>17</v>
      </c>
      <c r="D23" s="19">
        <f>SUM(D24+D25+D27)</f>
        <v>19456.510000000002</v>
      </c>
    </row>
    <row r="24" spans="2:4">
      <c r="B24" s="26"/>
      <c r="C24" s="9" t="s">
        <v>18</v>
      </c>
      <c r="D24" s="18">
        <v>13698.45</v>
      </c>
    </row>
    <row r="25" spans="2:4" ht="30">
      <c r="B25" s="26"/>
      <c r="C25" s="9" t="s">
        <v>19</v>
      </c>
      <c r="D25" s="18">
        <v>3330.8</v>
      </c>
    </row>
    <row r="26" spans="2:4">
      <c r="B26" s="26"/>
      <c r="C26" s="20" t="s">
        <v>73</v>
      </c>
      <c r="D26" s="21"/>
    </row>
    <row r="27" spans="2:4" ht="30">
      <c r="B27" s="27"/>
      <c r="C27" s="9" t="s">
        <v>82</v>
      </c>
      <c r="D27" s="8">
        <v>2427.2600000000002</v>
      </c>
    </row>
    <row r="28" spans="2:4">
      <c r="B28" s="25" t="s">
        <v>20</v>
      </c>
      <c r="C28" s="9" t="s">
        <v>21</v>
      </c>
      <c r="D28" s="10">
        <f>SUM(D29+D30)</f>
        <v>32296.85</v>
      </c>
    </row>
    <row r="29" spans="2:4">
      <c r="B29" s="26"/>
      <c r="C29" s="9" t="s">
        <v>18</v>
      </c>
      <c r="D29" s="8">
        <v>25979.82</v>
      </c>
    </row>
    <row r="30" spans="2:4" ht="30">
      <c r="B30" s="26"/>
      <c r="C30" s="9" t="s">
        <v>22</v>
      </c>
      <c r="D30" s="8">
        <v>6317.03</v>
      </c>
    </row>
    <row r="31" spans="2:4" ht="60" customHeight="1">
      <c r="B31" s="27"/>
      <c r="C31" s="20" t="s">
        <v>59</v>
      </c>
      <c r="D31" s="21"/>
    </row>
    <row r="32" spans="2:4">
      <c r="B32" s="15" t="s">
        <v>36</v>
      </c>
      <c r="C32" s="9" t="s">
        <v>23</v>
      </c>
      <c r="D32" s="8">
        <v>1764.25</v>
      </c>
    </row>
    <row r="33" spans="1:4">
      <c r="B33" s="28" t="s">
        <v>37</v>
      </c>
      <c r="C33" s="9" t="s">
        <v>24</v>
      </c>
      <c r="D33" s="10">
        <f>SUM(D34+D35+D36)</f>
        <v>22108.22</v>
      </c>
    </row>
    <row r="34" spans="1:4">
      <c r="B34" s="29"/>
      <c r="C34" s="9" t="s">
        <v>25</v>
      </c>
      <c r="D34" s="8">
        <v>5515.2</v>
      </c>
    </row>
    <row r="35" spans="1:4">
      <c r="B35" s="29"/>
      <c r="C35" s="9" t="s">
        <v>26</v>
      </c>
      <c r="D35" s="8">
        <v>7197.58</v>
      </c>
    </row>
    <row r="36" spans="1:4">
      <c r="B36" s="29"/>
      <c r="C36" s="9" t="s">
        <v>27</v>
      </c>
      <c r="D36" s="10">
        <f>SUM(D37+D38)</f>
        <v>9395.44</v>
      </c>
    </row>
    <row r="37" spans="1:4">
      <c r="B37" s="29"/>
      <c r="C37" s="9" t="s">
        <v>33</v>
      </c>
      <c r="D37" s="8">
        <v>7557.76</v>
      </c>
    </row>
    <row r="38" spans="1:4">
      <c r="B38" s="29"/>
      <c r="C38" s="9" t="s">
        <v>34</v>
      </c>
      <c r="D38" s="8">
        <v>1837.68</v>
      </c>
    </row>
    <row r="39" spans="1:4" ht="30.75" customHeight="1">
      <c r="B39" s="29"/>
      <c r="C39" s="20" t="s">
        <v>60</v>
      </c>
      <c r="D39" s="21"/>
    </row>
    <row r="40" spans="1:4">
      <c r="B40" s="30"/>
      <c r="C40" s="9" t="s">
        <v>28</v>
      </c>
      <c r="D40" s="10"/>
    </row>
    <row r="41" spans="1:4" ht="45">
      <c r="B41" s="15" t="s">
        <v>38</v>
      </c>
      <c r="C41" s="9" t="s">
        <v>29</v>
      </c>
      <c r="D41" s="8">
        <v>14264.99</v>
      </c>
    </row>
    <row r="42" spans="1:4">
      <c r="B42" s="15" t="s">
        <v>39</v>
      </c>
      <c r="C42" s="9" t="s">
        <v>30</v>
      </c>
      <c r="D42" s="8">
        <v>648.62</v>
      </c>
    </row>
    <row r="43" spans="1:4">
      <c r="B43" s="15" t="s">
        <v>78</v>
      </c>
      <c r="C43" s="9" t="s">
        <v>79</v>
      </c>
      <c r="D43" s="8">
        <v>1500</v>
      </c>
    </row>
    <row r="44" spans="1:4">
      <c r="B44" s="15">
        <v>4</v>
      </c>
      <c r="C44" s="9" t="s">
        <v>31</v>
      </c>
      <c r="D44" s="10">
        <v>0</v>
      </c>
    </row>
    <row r="46" spans="1:4">
      <c r="A46" s="16" t="s">
        <v>50</v>
      </c>
    </row>
    <row r="47" spans="1:4">
      <c r="A47" s="16" t="s">
        <v>51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7" workbookViewId="0">
      <selection activeCell="D22" sqref="D2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80</v>
      </c>
    </row>
    <row r="11" spans="2:5" ht="15.75">
      <c r="C11" s="3"/>
    </row>
    <row r="12" spans="2:5" ht="15.75">
      <c r="B12" s="3" t="s">
        <v>81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6">
        <f>SUM(D16:D20)</f>
        <v>40164.780000000006</v>
      </c>
    </row>
    <row r="16" spans="2:5">
      <c r="B16" s="23"/>
      <c r="C16" s="9" t="s">
        <v>8</v>
      </c>
      <c r="D16" s="8">
        <v>37415.760000000002</v>
      </c>
    </row>
    <row r="17" spans="2:4">
      <c r="B17" s="23"/>
      <c r="C17" s="9" t="s">
        <v>41</v>
      </c>
      <c r="D17" s="8">
        <v>0</v>
      </c>
    </row>
    <row r="18" spans="2:4">
      <c r="B18" s="23"/>
      <c r="C18" s="9" t="s">
        <v>9</v>
      </c>
      <c r="D18" s="8">
        <v>2471.04</v>
      </c>
    </row>
    <row r="19" spans="2:4">
      <c r="B19" s="23"/>
      <c r="C19" s="9" t="s">
        <v>10</v>
      </c>
      <c r="D19" s="8">
        <v>277.98</v>
      </c>
    </row>
    <row r="20" spans="2:4">
      <c r="B20" s="24"/>
      <c r="C20" s="9" t="s">
        <v>11</v>
      </c>
      <c r="D20" s="8">
        <v>0</v>
      </c>
    </row>
    <row r="21" spans="2:4">
      <c r="B21" s="12" t="s">
        <v>12</v>
      </c>
      <c r="C21" s="9" t="s">
        <v>13</v>
      </c>
      <c r="D21" s="8">
        <v>41973.8</v>
      </c>
    </row>
    <row r="22" spans="2:4" ht="17.25" customHeight="1">
      <c r="B22" s="12" t="s">
        <v>14</v>
      </c>
      <c r="C22" s="7" t="s">
        <v>15</v>
      </c>
      <c r="D22" s="10">
        <f>SUM(D23+D28+D32+D33+D41+D42)</f>
        <v>41427.83</v>
      </c>
    </row>
    <row r="23" spans="2:4">
      <c r="B23" s="25" t="s">
        <v>16</v>
      </c>
      <c r="C23" s="7" t="s">
        <v>17</v>
      </c>
      <c r="D23" s="10">
        <f>SUM(D24+D25+D27)</f>
        <v>8720.74</v>
      </c>
    </row>
    <row r="24" spans="2:4">
      <c r="B24" s="26"/>
      <c r="C24" s="9" t="s">
        <v>18</v>
      </c>
      <c r="D24" s="8">
        <v>6139.88</v>
      </c>
    </row>
    <row r="25" spans="2:4" ht="30">
      <c r="B25" s="26"/>
      <c r="C25" s="9" t="s">
        <v>19</v>
      </c>
      <c r="D25" s="8">
        <v>1492.92</v>
      </c>
    </row>
    <row r="26" spans="2:4">
      <c r="B26" s="26"/>
      <c r="C26" s="20" t="s">
        <v>73</v>
      </c>
      <c r="D26" s="21"/>
    </row>
    <row r="27" spans="2:4" ht="30">
      <c r="B27" s="27"/>
      <c r="C27" s="9" t="s">
        <v>82</v>
      </c>
      <c r="D27" s="8">
        <v>1087.94</v>
      </c>
    </row>
    <row r="28" spans="2:4">
      <c r="B28" s="25" t="s">
        <v>20</v>
      </c>
      <c r="C28" s="9" t="s">
        <v>21</v>
      </c>
      <c r="D28" s="10">
        <f>SUM(D29+D30)</f>
        <v>14476</v>
      </c>
    </row>
    <row r="29" spans="2:4">
      <c r="B29" s="26"/>
      <c r="C29" s="9" t="s">
        <v>18</v>
      </c>
      <c r="D29" s="8">
        <v>11644.6</v>
      </c>
    </row>
    <row r="30" spans="2:4" ht="30">
      <c r="B30" s="26"/>
      <c r="C30" s="9" t="s">
        <v>22</v>
      </c>
      <c r="D30" s="8">
        <v>2831.4</v>
      </c>
    </row>
    <row r="31" spans="2:4" ht="62.25" customHeight="1">
      <c r="B31" s="27"/>
      <c r="C31" s="20" t="s">
        <v>59</v>
      </c>
      <c r="D31" s="21"/>
    </row>
    <row r="32" spans="2:4">
      <c r="B32" s="15" t="s">
        <v>36</v>
      </c>
      <c r="C32" s="9" t="s">
        <v>23</v>
      </c>
      <c r="D32" s="8">
        <v>1650.97</v>
      </c>
    </row>
    <row r="33" spans="1:4">
      <c r="B33" s="28" t="s">
        <v>37</v>
      </c>
      <c r="C33" s="9" t="s">
        <v>24</v>
      </c>
      <c r="D33" s="10">
        <f>SUM(D34+D35+D36)</f>
        <v>9908.32</v>
      </c>
    </row>
    <row r="34" spans="1:4">
      <c r="B34" s="29"/>
      <c r="C34" s="9" t="s">
        <v>25</v>
      </c>
      <c r="D34" s="8">
        <v>2471.04</v>
      </c>
    </row>
    <row r="35" spans="1:4">
      <c r="B35" s="29"/>
      <c r="C35" s="9" t="s">
        <v>26</v>
      </c>
      <c r="D35" s="8">
        <v>3226.08</v>
      </c>
    </row>
    <row r="36" spans="1:4">
      <c r="B36" s="29"/>
      <c r="C36" s="9" t="s">
        <v>27</v>
      </c>
      <c r="D36" s="10">
        <f>SUM(D37+D38)</f>
        <v>4211.2</v>
      </c>
    </row>
    <row r="37" spans="1:4">
      <c r="B37" s="29"/>
      <c r="C37" s="9" t="s">
        <v>33</v>
      </c>
      <c r="D37" s="8">
        <v>3387.52</v>
      </c>
    </row>
    <row r="38" spans="1:4">
      <c r="B38" s="29"/>
      <c r="C38" s="9" t="s">
        <v>34</v>
      </c>
      <c r="D38" s="8">
        <v>823.68</v>
      </c>
    </row>
    <row r="39" spans="1:4" ht="29.25" customHeight="1">
      <c r="B39" s="29"/>
      <c r="C39" s="20" t="s">
        <v>60</v>
      </c>
      <c r="D39" s="21"/>
    </row>
    <row r="40" spans="1:4">
      <c r="B40" s="30"/>
      <c r="C40" s="9" t="s">
        <v>28</v>
      </c>
      <c r="D40" s="10"/>
    </row>
    <row r="41" spans="1:4" ht="45">
      <c r="B41" s="15" t="s">
        <v>38</v>
      </c>
      <c r="C41" s="9" t="s">
        <v>29</v>
      </c>
      <c r="D41" s="8">
        <v>6393.82</v>
      </c>
    </row>
    <row r="42" spans="1:4">
      <c r="B42" s="15" t="s">
        <v>39</v>
      </c>
      <c r="C42" s="9" t="s">
        <v>30</v>
      </c>
      <c r="D42" s="8">
        <v>277.98</v>
      </c>
    </row>
    <row r="43" spans="1:4">
      <c r="B43" s="15">
        <v>4</v>
      </c>
      <c r="C43" s="9" t="s">
        <v>31</v>
      </c>
      <c r="D43" s="10">
        <v>0</v>
      </c>
    </row>
    <row r="46" spans="1:4">
      <c r="A46" s="16" t="s">
        <v>50</v>
      </c>
    </row>
    <row r="47" spans="1:4">
      <c r="A47" s="16" t="s">
        <v>51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E43"/>
  <sheetViews>
    <sheetView topLeftCell="A4" workbookViewId="0">
      <selection activeCell="F26" sqref="F26"/>
    </sheetView>
  </sheetViews>
  <sheetFormatPr defaultRowHeight="15"/>
  <cols>
    <col min="3" max="3" width="53.4257812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44</v>
      </c>
    </row>
    <row r="11" spans="2:5" ht="15.75">
      <c r="C11" s="3"/>
    </row>
    <row r="12" spans="2:5" ht="15.75">
      <c r="B12" s="3" t="s">
        <v>45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6">
        <f>SUM(D16:D20)</f>
        <v>39745.590000000004</v>
      </c>
    </row>
    <row r="16" spans="2:5">
      <c r="B16" s="23"/>
      <c r="C16" s="9" t="s">
        <v>8</v>
      </c>
      <c r="D16" s="8">
        <v>37055.94</v>
      </c>
    </row>
    <row r="17" spans="2:4">
      <c r="B17" s="23"/>
      <c r="C17" s="9" t="s">
        <v>41</v>
      </c>
      <c r="D17" s="8">
        <v>0</v>
      </c>
    </row>
    <row r="18" spans="2:4">
      <c r="B18" s="23"/>
      <c r="C18" s="9" t="s">
        <v>9</v>
      </c>
      <c r="D18" s="8">
        <v>2411.67</v>
      </c>
    </row>
    <row r="19" spans="2:4">
      <c r="B19" s="23"/>
      <c r="C19" s="9" t="s">
        <v>10</v>
      </c>
      <c r="D19" s="8">
        <v>277.98</v>
      </c>
    </row>
    <row r="20" spans="2:4">
      <c r="B20" s="24"/>
      <c r="C20" s="9" t="s">
        <v>11</v>
      </c>
      <c r="D20" s="8">
        <v>0</v>
      </c>
    </row>
    <row r="21" spans="2:4">
      <c r="B21" s="12" t="s">
        <v>12</v>
      </c>
      <c r="C21" s="9" t="s">
        <v>13</v>
      </c>
      <c r="D21" s="10">
        <v>37377.51</v>
      </c>
    </row>
    <row r="22" spans="2:4" ht="28.5">
      <c r="B22" s="12" t="s">
        <v>14</v>
      </c>
      <c r="C22" s="7" t="s">
        <v>15</v>
      </c>
      <c r="D22" s="10">
        <f>SUM(D23+D28+D32+D33+D41+D42)</f>
        <v>39855.54</v>
      </c>
    </row>
    <row r="23" spans="2:4">
      <c r="B23" s="25" t="s">
        <v>16</v>
      </c>
      <c r="C23" s="7" t="s">
        <v>17</v>
      </c>
      <c r="D23" s="10">
        <f>SUM(D24+D25+D27)</f>
        <v>8636.89</v>
      </c>
    </row>
    <row r="24" spans="2:4">
      <c r="B24" s="26"/>
      <c r="C24" s="9" t="s">
        <v>18</v>
      </c>
      <c r="D24" s="8">
        <v>6080.85</v>
      </c>
    </row>
    <row r="25" spans="2:4" ht="30">
      <c r="B25" s="26"/>
      <c r="C25" s="9" t="s">
        <v>19</v>
      </c>
      <c r="D25" s="8">
        <v>1478.56</v>
      </c>
    </row>
    <row r="26" spans="2:4" ht="30" customHeight="1">
      <c r="B26" s="26"/>
      <c r="C26" s="20" t="s">
        <v>61</v>
      </c>
      <c r="D26" s="21"/>
    </row>
    <row r="27" spans="2:4" ht="30">
      <c r="B27" s="27"/>
      <c r="C27" s="9" t="s">
        <v>82</v>
      </c>
      <c r="D27" s="8">
        <v>1077.48</v>
      </c>
    </row>
    <row r="28" spans="2:4">
      <c r="B28" s="25" t="s">
        <v>20</v>
      </c>
      <c r="C28" s="9" t="s">
        <v>21</v>
      </c>
      <c r="D28" s="10">
        <f>SUM(D29+D30)</f>
        <v>14336.81</v>
      </c>
    </row>
    <row r="29" spans="2:4">
      <c r="B29" s="26"/>
      <c r="C29" s="9" t="s">
        <v>18</v>
      </c>
      <c r="D29" s="8">
        <v>11532.64</v>
      </c>
    </row>
    <row r="30" spans="2:4" ht="30">
      <c r="B30" s="26"/>
      <c r="C30" s="9" t="s">
        <v>22</v>
      </c>
      <c r="D30" s="8">
        <v>2804.17</v>
      </c>
    </row>
    <row r="31" spans="2:4" ht="74.25" customHeight="1">
      <c r="B31" s="27"/>
      <c r="C31" s="20" t="s">
        <v>43</v>
      </c>
      <c r="D31" s="21"/>
    </row>
    <row r="32" spans="2:4">
      <c r="B32" s="15" t="s">
        <v>36</v>
      </c>
      <c r="C32" s="9" t="s">
        <v>23</v>
      </c>
      <c r="D32" s="8">
        <v>494.08</v>
      </c>
    </row>
    <row r="33" spans="2:4">
      <c r="B33" s="28" t="s">
        <v>37</v>
      </c>
      <c r="C33" s="9" t="s">
        <v>24</v>
      </c>
      <c r="D33" s="10">
        <f>SUM(D34+D35+D36)</f>
        <v>9777.4399999999987</v>
      </c>
    </row>
    <row r="34" spans="2:4">
      <c r="B34" s="29"/>
      <c r="C34" s="9" t="s">
        <v>25</v>
      </c>
      <c r="D34" s="8">
        <v>2411.67</v>
      </c>
    </row>
    <row r="35" spans="2:4">
      <c r="B35" s="29"/>
      <c r="C35" s="9" t="s">
        <v>26</v>
      </c>
      <c r="D35" s="8">
        <v>3195.06</v>
      </c>
    </row>
    <row r="36" spans="2:4">
      <c r="B36" s="29"/>
      <c r="C36" s="9" t="s">
        <v>27</v>
      </c>
      <c r="D36" s="10">
        <f>SUM(D37+D38)</f>
        <v>4170.71</v>
      </c>
    </row>
    <row r="37" spans="2:4">
      <c r="B37" s="29"/>
      <c r="C37" s="9" t="s">
        <v>33</v>
      </c>
      <c r="D37" s="8">
        <v>3354.95</v>
      </c>
    </row>
    <row r="38" spans="2:4">
      <c r="B38" s="29"/>
      <c r="C38" s="9" t="s">
        <v>34</v>
      </c>
      <c r="D38" s="8">
        <v>815.76</v>
      </c>
    </row>
    <row r="39" spans="2:4" ht="30.75" customHeight="1">
      <c r="B39" s="29"/>
      <c r="C39" s="20" t="s">
        <v>60</v>
      </c>
      <c r="D39" s="21"/>
    </row>
    <row r="40" spans="2:4">
      <c r="B40" s="30"/>
      <c r="C40" s="9" t="s">
        <v>28</v>
      </c>
      <c r="D40" s="10"/>
    </row>
    <row r="41" spans="2:4" ht="60">
      <c r="B41" s="15" t="s">
        <v>38</v>
      </c>
      <c r="C41" s="9" t="s">
        <v>29</v>
      </c>
      <c r="D41" s="8">
        <v>6332.34</v>
      </c>
    </row>
    <row r="42" spans="2:4">
      <c r="B42" s="15" t="s">
        <v>39</v>
      </c>
      <c r="C42" s="9" t="s">
        <v>30</v>
      </c>
      <c r="D42" s="8">
        <v>277.98</v>
      </c>
    </row>
    <row r="43" spans="2:4">
      <c r="B43" s="15">
        <v>4</v>
      </c>
      <c r="C43" s="9" t="s">
        <v>31</v>
      </c>
      <c r="D43" s="10">
        <v>0</v>
      </c>
    </row>
  </sheetData>
  <mergeCells count="7">
    <mergeCell ref="B15:B20"/>
    <mergeCell ref="C26:D26"/>
    <mergeCell ref="B28:B31"/>
    <mergeCell ref="C31:D31"/>
    <mergeCell ref="B33:B40"/>
    <mergeCell ref="C39:D39"/>
    <mergeCell ref="B23:B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7"/>
  <sheetViews>
    <sheetView topLeftCell="A10" workbookViewId="0">
      <selection activeCell="F42" sqref="F42"/>
    </sheetView>
  </sheetViews>
  <sheetFormatPr defaultRowHeight="15"/>
  <cols>
    <col min="3" max="3" width="53.4257812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46</v>
      </c>
    </row>
    <row r="11" spans="2:5" ht="15.75">
      <c r="C11" s="3"/>
    </row>
    <row r="12" spans="2:5" ht="15.75">
      <c r="B12" s="3" t="s">
        <v>47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6">
        <f>SUM(D16:D20)</f>
        <v>39972.18</v>
      </c>
    </row>
    <row r="16" spans="2:5">
      <c r="B16" s="23"/>
      <c r="C16" s="9" t="s">
        <v>8</v>
      </c>
      <c r="D16" s="8">
        <v>37066.92</v>
      </c>
    </row>
    <row r="17" spans="2:4">
      <c r="B17" s="23"/>
      <c r="C17" s="9" t="s">
        <v>41</v>
      </c>
      <c r="D17" s="8">
        <v>107.28</v>
      </c>
    </row>
    <row r="18" spans="2:4">
      <c r="B18" s="23"/>
      <c r="C18" s="9" t="s">
        <v>9</v>
      </c>
      <c r="D18" s="8">
        <v>2448</v>
      </c>
    </row>
    <row r="19" spans="2:4">
      <c r="B19" s="23"/>
      <c r="C19" s="9" t="s">
        <v>10</v>
      </c>
      <c r="D19" s="8">
        <v>277.98</v>
      </c>
    </row>
    <row r="20" spans="2:4">
      <c r="B20" s="24"/>
      <c r="C20" s="9" t="s">
        <v>11</v>
      </c>
      <c r="D20" s="8">
        <v>72</v>
      </c>
    </row>
    <row r="21" spans="2:4">
      <c r="B21" s="12" t="s">
        <v>12</v>
      </c>
      <c r="C21" s="9" t="s">
        <v>13</v>
      </c>
      <c r="D21" s="10">
        <v>39563.360000000001</v>
      </c>
    </row>
    <row r="22" spans="2:4" ht="28.5">
      <c r="B22" s="12" t="s">
        <v>14</v>
      </c>
      <c r="C22" s="7" t="s">
        <v>15</v>
      </c>
      <c r="D22" s="10">
        <f>SUM(D23+D28+D32+D33+D41+D42)</f>
        <v>39675.919999999998</v>
      </c>
    </row>
    <row r="23" spans="2:4">
      <c r="B23" s="12" t="s">
        <v>16</v>
      </c>
      <c r="C23" s="7" t="s">
        <v>17</v>
      </c>
      <c r="D23" s="10">
        <f>SUM(D24+D25+D27)</f>
        <v>8639.43</v>
      </c>
    </row>
    <row r="24" spans="2:4">
      <c r="B24" s="13"/>
      <c r="C24" s="9" t="s">
        <v>18</v>
      </c>
      <c r="D24" s="8">
        <v>6082.63</v>
      </c>
    </row>
    <row r="25" spans="2:4" ht="30">
      <c r="B25" s="14"/>
      <c r="C25" s="9" t="s">
        <v>19</v>
      </c>
      <c r="D25" s="8">
        <v>1479</v>
      </c>
    </row>
    <row r="26" spans="2:4" ht="30.75" customHeight="1">
      <c r="B26" s="14"/>
      <c r="C26" s="20" t="s">
        <v>48</v>
      </c>
      <c r="D26" s="21"/>
    </row>
    <row r="27" spans="2:4" ht="30">
      <c r="B27" s="14"/>
      <c r="C27" s="9" t="s">
        <v>82</v>
      </c>
      <c r="D27" s="8">
        <v>1077.8</v>
      </c>
    </row>
    <row r="28" spans="2:4">
      <c r="B28" s="25" t="s">
        <v>20</v>
      </c>
      <c r="C28" s="9" t="s">
        <v>21</v>
      </c>
      <c r="D28" s="10">
        <f>SUM(D29+D30)</f>
        <v>14341.03</v>
      </c>
    </row>
    <row r="29" spans="2:4">
      <c r="B29" s="26"/>
      <c r="C29" s="9" t="s">
        <v>18</v>
      </c>
      <c r="D29" s="8">
        <v>11536.03</v>
      </c>
    </row>
    <row r="30" spans="2:4" ht="30">
      <c r="B30" s="26"/>
      <c r="C30" s="9" t="s">
        <v>22</v>
      </c>
      <c r="D30" s="8">
        <v>2805</v>
      </c>
    </row>
    <row r="31" spans="2:4" ht="60.75" customHeight="1">
      <c r="B31" s="27"/>
      <c r="C31" s="20" t="s">
        <v>49</v>
      </c>
      <c r="D31" s="21"/>
    </row>
    <row r="32" spans="2:4">
      <c r="B32" s="15" t="s">
        <v>36</v>
      </c>
      <c r="C32" s="9" t="s">
        <v>23</v>
      </c>
      <c r="D32" s="8">
        <v>267.33999999999997</v>
      </c>
    </row>
    <row r="33" spans="1:4">
      <c r="B33" s="28" t="s">
        <v>37</v>
      </c>
      <c r="C33" s="9" t="s">
        <v>24</v>
      </c>
      <c r="D33" s="10">
        <f>SUM(D34+D35+D36)</f>
        <v>9815.94</v>
      </c>
    </row>
    <row r="34" spans="1:4">
      <c r="B34" s="29"/>
      <c r="C34" s="9" t="s">
        <v>25</v>
      </c>
      <c r="D34" s="8">
        <v>2448</v>
      </c>
    </row>
    <row r="35" spans="1:4">
      <c r="B35" s="29"/>
      <c r="C35" s="9" t="s">
        <v>26</v>
      </c>
      <c r="D35" s="8">
        <v>3196</v>
      </c>
    </row>
    <row r="36" spans="1:4">
      <c r="B36" s="29"/>
      <c r="C36" s="9" t="s">
        <v>27</v>
      </c>
      <c r="D36" s="10">
        <f>SUM(D37+D38)</f>
        <v>4171.9400000000005</v>
      </c>
    </row>
    <row r="37" spans="1:4">
      <c r="B37" s="29"/>
      <c r="C37" s="9" t="s">
        <v>33</v>
      </c>
      <c r="D37" s="8">
        <v>3355.94</v>
      </c>
    </row>
    <row r="38" spans="1:4">
      <c r="B38" s="29"/>
      <c r="C38" s="9" t="s">
        <v>34</v>
      </c>
      <c r="D38" s="8">
        <v>816</v>
      </c>
    </row>
    <row r="39" spans="1:4" ht="32.25" customHeight="1">
      <c r="B39" s="29"/>
      <c r="C39" s="20" t="s">
        <v>60</v>
      </c>
      <c r="D39" s="21"/>
    </row>
    <row r="40" spans="1:4">
      <c r="B40" s="30"/>
      <c r="C40" s="9" t="s">
        <v>28</v>
      </c>
      <c r="D40" s="10"/>
    </row>
    <row r="41" spans="1:4" ht="60">
      <c r="B41" s="15" t="s">
        <v>38</v>
      </c>
      <c r="C41" s="9" t="s">
        <v>29</v>
      </c>
      <c r="D41" s="8">
        <v>6334.2</v>
      </c>
    </row>
    <row r="42" spans="1:4">
      <c r="B42" s="15" t="s">
        <v>39</v>
      </c>
      <c r="C42" s="9" t="s">
        <v>30</v>
      </c>
      <c r="D42" s="8">
        <v>277.98</v>
      </c>
    </row>
    <row r="43" spans="1:4">
      <c r="B43" s="15">
        <v>4</v>
      </c>
      <c r="C43" s="9" t="s">
        <v>31</v>
      </c>
      <c r="D43" s="10">
        <v>0</v>
      </c>
    </row>
    <row r="46" spans="1:4">
      <c r="A46" s="16" t="s">
        <v>50</v>
      </c>
    </row>
    <row r="47" spans="1:4">
      <c r="A47" s="16" t="s">
        <v>51</v>
      </c>
    </row>
  </sheetData>
  <mergeCells count="6">
    <mergeCell ref="B15:B20"/>
    <mergeCell ref="C26:D26"/>
    <mergeCell ref="B28:B31"/>
    <mergeCell ref="C31:D31"/>
    <mergeCell ref="B33:B40"/>
    <mergeCell ref="C39:D3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7"/>
  <sheetViews>
    <sheetView topLeftCell="A4" workbookViewId="0">
      <selection activeCell="F16" sqref="F16"/>
    </sheetView>
  </sheetViews>
  <sheetFormatPr defaultRowHeight="15"/>
  <cols>
    <col min="3" max="3" width="53.4257812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52</v>
      </c>
    </row>
    <row r="11" spans="2:5" ht="15.75">
      <c r="C11" s="3"/>
    </row>
    <row r="12" spans="2:5" ht="15.75">
      <c r="B12" s="3" t="s">
        <v>53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6">
        <f>SUM(D16:D20)</f>
        <v>40397.100000000006</v>
      </c>
    </row>
    <row r="16" spans="2:5">
      <c r="B16" s="23"/>
      <c r="C16" s="9" t="s">
        <v>8</v>
      </c>
      <c r="D16" s="8">
        <v>37633.68</v>
      </c>
    </row>
    <row r="17" spans="2:4">
      <c r="B17" s="23"/>
      <c r="C17" s="9" t="s">
        <v>41</v>
      </c>
      <c r="D17" s="8">
        <v>0</v>
      </c>
    </row>
    <row r="18" spans="2:4">
      <c r="B18" s="23"/>
      <c r="C18" s="9" t="s">
        <v>9</v>
      </c>
      <c r="D18" s="8">
        <v>2485.44</v>
      </c>
    </row>
    <row r="19" spans="2:4">
      <c r="B19" s="23"/>
      <c r="C19" s="9" t="s">
        <v>10</v>
      </c>
      <c r="D19" s="8">
        <v>277.98</v>
      </c>
    </row>
    <row r="20" spans="2:4">
      <c r="B20" s="24"/>
      <c r="C20" s="9" t="s">
        <v>11</v>
      </c>
      <c r="D20" s="8">
        <v>0</v>
      </c>
    </row>
    <row r="21" spans="2:4">
      <c r="B21" s="12" t="s">
        <v>12</v>
      </c>
      <c r="C21" s="9" t="s">
        <v>13</v>
      </c>
      <c r="D21" s="10">
        <v>39563.360000000001</v>
      </c>
    </row>
    <row r="22" spans="2:4" ht="28.5">
      <c r="B22" s="12" t="s">
        <v>14</v>
      </c>
      <c r="C22" s="7" t="s">
        <v>15</v>
      </c>
      <c r="D22" s="10">
        <f>SUM(D23+D28+D32+D33+D41+D42)</f>
        <v>50407.729999999996</v>
      </c>
    </row>
    <row r="23" spans="2:4">
      <c r="B23" s="12" t="s">
        <v>16</v>
      </c>
      <c r="C23" s="7" t="s">
        <v>17</v>
      </c>
      <c r="D23" s="10">
        <f>SUM(D24+D25+D27)</f>
        <v>8771.56</v>
      </c>
    </row>
    <row r="24" spans="2:4">
      <c r="B24" s="13"/>
      <c r="C24" s="9" t="s">
        <v>18</v>
      </c>
      <c r="D24" s="8">
        <v>6175.66</v>
      </c>
    </row>
    <row r="25" spans="2:4" ht="30">
      <c r="B25" s="14"/>
      <c r="C25" s="9" t="s">
        <v>19</v>
      </c>
      <c r="D25" s="8">
        <v>1501.62</v>
      </c>
    </row>
    <row r="26" spans="2:4" ht="30" customHeight="1">
      <c r="B26" s="14"/>
      <c r="C26" s="20" t="s">
        <v>54</v>
      </c>
      <c r="D26" s="21"/>
    </row>
    <row r="27" spans="2:4" ht="30">
      <c r="B27" s="14"/>
      <c r="C27" s="9" t="s">
        <v>82</v>
      </c>
      <c r="D27" s="8">
        <v>1094.28</v>
      </c>
    </row>
    <row r="28" spans="2:4">
      <c r="B28" s="25" t="s">
        <v>20</v>
      </c>
      <c r="C28" s="9" t="s">
        <v>21</v>
      </c>
      <c r="D28" s="10">
        <f>SUM(D29+D30)</f>
        <v>14560.359999999999</v>
      </c>
    </row>
    <row r="29" spans="2:4">
      <c r="B29" s="26"/>
      <c r="C29" s="9" t="s">
        <v>18</v>
      </c>
      <c r="D29" s="8">
        <v>11712.46</v>
      </c>
    </row>
    <row r="30" spans="2:4" ht="30">
      <c r="B30" s="26"/>
      <c r="C30" s="9" t="s">
        <v>22</v>
      </c>
      <c r="D30" s="8">
        <v>2847.9</v>
      </c>
    </row>
    <row r="31" spans="2:4" ht="78" customHeight="1">
      <c r="B31" s="27"/>
      <c r="C31" s="20" t="s">
        <v>55</v>
      </c>
      <c r="D31" s="21"/>
    </row>
    <row r="32" spans="2:4">
      <c r="B32" s="15" t="s">
        <v>36</v>
      </c>
      <c r="C32" s="9" t="s">
        <v>23</v>
      </c>
      <c r="D32" s="8">
        <v>10400.700000000001</v>
      </c>
    </row>
    <row r="33" spans="1:4">
      <c r="B33" s="28" t="s">
        <v>37</v>
      </c>
      <c r="C33" s="9" t="s">
        <v>24</v>
      </c>
      <c r="D33" s="10">
        <f>SUM(D34+D35+D36)</f>
        <v>9966.06</v>
      </c>
    </row>
    <row r="34" spans="1:4">
      <c r="B34" s="29"/>
      <c r="C34" s="9" t="s">
        <v>25</v>
      </c>
      <c r="D34" s="8">
        <v>2485.44</v>
      </c>
    </row>
    <row r="35" spans="1:4">
      <c r="B35" s="29"/>
      <c r="C35" s="9" t="s">
        <v>26</v>
      </c>
      <c r="D35" s="8">
        <v>3244.88</v>
      </c>
    </row>
    <row r="36" spans="1:4">
      <c r="B36" s="29"/>
      <c r="C36" s="9" t="s">
        <v>27</v>
      </c>
      <c r="D36" s="10">
        <f>SUM(D37+D38)</f>
        <v>4235.74</v>
      </c>
    </row>
    <row r="37" spans="1:4">
      <c r="B37" s="29"/>
      <c r="C37" s="9" t="s">
        <v>33</v>
      </c>
      <c r="D37" s="8">
        <v>3407.26</v>
      </c>
    </row>
    <row r="38" spans="1:4">
      <c r="B38" s="29"/>
      <c r="C38" s="9" t="s">
        <v>34</v>
      </c>
      <c r="D38" s="8">
        <v>828.48</v>
      </c>
    </row>
    <row r="39" spans="1:4" ht="33" customHeight="1">
      <c r="B39" s="29"/>
      <c r="C39" s="20" t="s">
        <v>60</v>
      </c>
      <c r="D39" s="21"/>
    </row>
    <row r="40" spans="1:4">
      <c r="B40" s="30"/>
      <c r="C40" s="9" t="s">
        <v>28</v>
      </c>
      <c r="D40" s="10"/>
    </row>
    <row r="41" spans="1:4" ht="60">
      <c r="B41" s="15" t="s">
        <v>38</v>
      </c>
      <c r="C41" s="9" t="s">
        <v>29</v>
      </c>
      <c r="D41" s="8">
        <v>6431.07</v>
      </c>
    </row>
    <row r="42" spans="1:4">
      <c r="B42" s="15" t="s">
        <v>39</v>
      </c>
      <c r="C42" s="9" t="s">
        <v>30</v>
      </c>
      <c r="D42" s="8">
        <v>277.98</v>
      </c>
    </row>
    <row r="43" spans="1:4">
      <c r="B43" s="15">
        <v>4</v>
      </c>
      <c r="C43" s="9" t="s">
        <v>31</v>
      </c>
      <c r="D43" s="10">
        <v>0</v>
      </c>
    </row>
    <row r="46" spans="1:4">
      <c r="A46" s="16" t="s">
        <v>50</v>
      </c>
    </row>
    <row r="47" spans="1:4">
      <c r="A47" s="16" t="s">
        <v>51</v>
      </c>
    </row>
  </sheetData>
  <mergeCells count="6">
    <mergeCell ref="B15:B20"/>
    <mergeCell ref="C26:D26"/>
    <mergeCell ref="B28:B31"/>
    <mergeCell ref="C31:D31"/>
    <mergeCell ref="B33:B40"/>
    <mergeCell ref="C39:D3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47"/>
  <sheetViews>
    <sheetView topLeftCell="A4" workbookViewId="0">
      <selection activeCell="D17" sqref="D17"/>
    </sheetView>
  </sheetViews>
  <sheetFormatPr defaultRowHeight="15"/>
  <cols>
    <col min="3" max="3" width="53.4257812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56</v>
      </c>
    </row>
    <row r="11" spans="2:5" ht="15.75">
      <c r="C11" s="3"/>
    </row>
    <row r="12" spans="2:5" ht="15.75">
      <c r="B12" s="3" t="s">
        <v>57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6">
        <f>SUM(D16:D20)</f>
        <v>79797.53</v>
      </c>
    </row>
    <row r="16" spans="2:5">
      <c r="B16" s="23"/>
      <c r="C16" s="9" t="s">
        <v>8</v>
      </c>
      <c r="D16" s="8">
        <v>74297.34</v>
      </c>
    </row>
    <row r="17" spans="2:4">
      <c r="B17" s="23"/>
      <c r="C17" s="9" t="s">
        <v>41</v>
      </c>
      <c r="D17" s="8">
        <v>83.76</v>
      </c>
    </row>
    <row r="18" spans="2:4">
      <c r="B18" s="23"/>
      <c r="C18" s="9" t="s">
        <v>9</v>
      </c>
      <c r="D18" s="8">
        <v>4906.8</v>
      </c>
    </row>
    <row r="19" spans="2:4">
      <c r="B19" s="23"/>
      <c r="C19" s="9" t="s">
        <v>10</v>
      </c>
      <c r="D19" s="8">
        <v>509.63</v>
      </c>
    </row>
    <row r="20" spans="2:4">
      <c r="B20" s="24"/>
      <c r="C20" s="9" t="s">
        <v>11</v>
      </c>
      <c r="D20" s="8">
        <v>0</v>
      </c>
    </row>
    <row r="21" spans="2:4">
      <c r="B21" s="12" t="s">
        <v>12</v>
      </c>
      <c r="C21" s="9" t="s">
        <v>13</v>
      </c>
      <c r="D21" s="10">
        <v>73918.22</v>
      </c>
    </row>
    <row r="22" spans="2:4" ht="28.5">
      <c r="B22" s="12" t="s">
        <v>14</v>
      </c>
      <c r="C22" s="7" t="s">
        <v>15</v>
      </c>
      <c r="D22" s="10">
        <f>SUM(D23+D28+D32+D33+D41+D42)</f>
        <v>83850.679999999993</v>
      </c>
    </row>
    <row r="23" spans="2:4">
      <c r="B23" s="25" t="s">
        <v>16</v>
      </c>
      <c r="C23" s="7" t="s">
        <v>17</v>
      </c>
      <c r="D23" s="10">
        <f>SUM(D24+D25+D27)</f>
        <v>17311.89</v>
      </c>
    </row>
    <row r="24" spans="2:4">
      <c r="B24" s="26"/>
      <c r="C24" s="9" t="s">
        <v>18</v>
      </c>
      <c r="D24" s="8">
        <v>12188.52</v>
      </c>
    </row>
    <row r="25" spans="2:4" ht="30">
      <c r="B25" s="26"/>
      <c r="C25" s="9" t="s">
        <v>19</v>
      </c>
      <c r="D25" s="8">
        <v>2963.65</v>
      </c>
    </row>
    <row r="26" spans="2:4" ht="33" customHeight="1">
      <c r="B26" s="26"/>
      <c r="C26" s="20" t="s">
        <v>58</v>
      </c>
      <c r="D26" s="21"/>
    </row>
    <row r="27" spans="2:4" ht="30">
      <c r="B27" s="27"/>
      <c r="C27" s="9" t="s">
        <v>82</v>
      </c>
      <c r="D27" s="8">
        <v>2159.7199999999998</v>
      </c>
    </row>
    <row r="28" spans="2:4">
      <c r="B28" s="25" t="s">
        <v>20</v>
      </c>
      <c r="C28" s="9" t="s">
        <v>21</v>
      </c>
      <c r="D28" s="10">
        <f>SUM(D29+D30)</f>
        <v>28736.899999999998</v>
      </c>
    </row>
    <row r="29" spans="2:4">
      <c r="B29" s="26"/>
      <c r="C29" s="9" t="s">
        <v>18</v>
      </c>
      <c r="D29" s="8">
        <v>23116.17</v>
      </c>
    </row>
    <row r="30" spans="2:4" ht="30">
      <c r="B30" s="26"/>
      <c r="C30" s="9" t="s">
        <v>22</v>
      </c>
      <c r="D30" s="8">
        <v>5620.73</v>
      </c>
    </row>
    <row r="31" spans="2:4" ht="60.75" customHeight="1">
      <c r="B31" s="27"/>
      <c r="C31" s="20" t="s">
        <v>59</v>
      </c>
      <c r="D31" s="21"/>
    </row>
    <row r="32" spans="2:4">
      <c r="B32" s="15" t="s">
        <v>36</v>
      </c>
      <c r="C32" s="9" t="s">
        <v>23</v>
      </c>
      <c r="D32" s="8">
        <v>4928.8</v>
      </c>
    </row>
    <row r="33" spans="1:4">
      <c r="B33" s="28" t="s">
        <v>37</v>
      </c>
      <c r="C33" s="9" t="s">
        <v>24</v>
      </c>
      <c r="D33" s="10">
        <f>SUM(D34+D35+D36)</f>
        <v>19670.84</v>
      </c>
    </row>
    <row r="34" spans="1:4">
      <c r="B34" s="29"/>
      <c r="C34" s="9" t="s">
        <v>25</v>
      </c>
      <c r="D34" s="8">
        <v>4906.8</v>
      </c>
    </row>
    <row r="35" spans="1:4">
      <c r="B35" s="29"/>
      <c r="C35" s="9" t="s">
        <v>26</v>
      </c>
      <c r="D35" s="8">
        <v>6404.22</v>
      </c>
    </row>
    <row r="36" spans="1:4">
      <c r="B36" s="29"/>
      <c r="C36" s="9" t="s">
        <v>27</v>
      </c>
      <c r="D36" s="10">
        <f>SUM(D37+D38)</f>
        <v>8359.82</v>
      </c>
    </row>
    <row r="37" spans="1:4">
      <c r="B37" s="29"/>
      <c r="C37" s="9" t="s">
        <v>33</v>
      </c>
      <c r="D37" s="8">
        <v>6724.7</v>
      </c>
    </row>
    <row r="38" spans="1:4">
      <c r="B38" s="29"/>
      <c r="C38" s="9" t="s">
        <v>34</v>
      </c>
      <c r="D38" s="8">
        <v>1635.12</v>
      </c>
    </row>
    <row r="39" spans="1:4" ht="30" customHeight="1">
      <c r="B39" s="29"/>
      <c r="C39" s="20" t="s">
        <v>60</v>
      </c>
      <c r="D39" s="21"/>
    </row>
    <row r="40" spans="1:4">
      <c r="B40" s="30"/>
      <c r="C40" s="9" t="s">
        <v>28</v>
      </c>
      <c r="D40" s="10"/>
    </row>
    <row r="41" spans="1:4" ht="60">
      <c r="B41" s="15" t="s">
        <v>38</v>
      </c>
      <c r="C41" s="9" t="s">
        <v>29</v>
      </c>
      <c r="D41" s="8">
        <v>12692.62</v>
      </c>
    </row>
    <row r="42" spans="1:4">
      <c r="B42" s="15" t="s">
        <v>39</v>
      </c>
      <c r="C42" s="9" t="s">
        <v>30</v>
      </c>
      <c r="D42" s="8">
        <v>509.63</v>
      </c>
    </row>
    <row r="43" spans="1:4">
      <c r="B43" s="15">
        <v>4</v>
      </c>
      <c r="C43" s="9" t="s">
        <v>31</v>
      </c>
      <c r="D43" s="10">
        <v>0</v>
      </c>
    </row>
    <row r="46" spans="1:4">
      <c r="A46" s="16" t="s">
        <v>50</v>
      </c>
    </row>
    <row r="47" spans="1:4">
      <c r="A47" s="16" t="s">
        <v>51</v>
      </c>
    </row>
  </sheetData>
  <mergeCells count="7">
    <mergeCell ref="B15:B20"/>
    <mergeCell ref="C26:D26"/>
    <mergeCell ref="B28:B31"/>
    <mergeCell ref="C31:D31"/>
    <mergeCell ref="B33:B40"/>
    <mergeCell ref="C39:D39"/>
    <mergeCell ref="B23:B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7"/>
  <sheetViews>
    <sheetView topLeftCell="A10" workbookViewId="0">
      <selection activeCell="C21" sqref="C21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62</v>
      </c>
    </row>
    <row r="11" spans="2:5" ht="15.75">
      <c r="C11" s="3"/>
    </row>
    <row r="12" spans="2:5" ht="15.75">
      <c r="B12" s="3" t="s">
        <v>63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6">
        <f>SUM(D16:D20)</f>
        <v>48921.08</v>
      </c>
    </row>
    <row r="16" spans="2:5">
      <c r="B16" s="23"/>
      <c r="C16" s="9" t="s">
        <v>8</v>
      </c>
      <c r="D16" s="8">
        <v>45586.22</v>
      </c>
    </row>
    <row r="17" spans="2:4">
      <c r="B17" s="23"/>
      <c r="C17" s="9" t="s">
        <v>41</v>
      </c>
      <c r="D17" s="8">
        <v>0</v>
      </c>
    </row>
    <row r="18" spans="2:4">
      <c r="B18" s="23"/>
      <c r="C18" s="9" t="s">
        <v>9</v>
      </c>
      <c r="D18" s="8">
        <v>3010.55</v>
      </c>
    </row>
    <row r="19" spans="2:4">
      <c r="B19" s="23"/>
      <c r="C19" s="9" t="s">
        <v>10</v>
      </c>
      <c r="D19" s="8">
        <v>324.31</v>
      </c>
    </row>
    <row r="20" spans="2:4">
      <c r="B20" s="24"/>
      <c r="C20" s="9" t="s">
        <v>11</v>
      </c>
      <c r="D20" s="8">
        <v>0</v>
      </c>
    </row>
    <row r="21" spans="2:4">
      <c r="B21" s="12" t="s">
        <v>12</v>
      </c>
      <c r="C21" s="9" t="s">
        <v>13</v>
      </c>
      <c r="D21" s="10">
        <v>51588.1</v>
      </c>
    </row>
    <row r="22" spans="2:4" ht="17.25" customHeight="1">
      <c r="B22" s="12" t="s">
        <v>14</v>
      </c>
      <c r="C22" s="7" t="s">
        <v>15</v>
      </c>
      <c r="D22" s="10">
        <f>SUM(D23+D28+D32+D33+D41+D42)</f>
        <v>55782.239999999998</v>
      </c>
    </row>
    <row r="23" spans="2:4">
      <c r="B23" s="25" t="s">
        <v>16</v>
      </c>
      <c r="C23" s="7" t="s">
        <v>17</v>
      </c>
      <c r="D23" s="10">
        <f>SUM(D24+D25+D27)</f>
        <v>10664.61</v>
      </c>
    </row>
    <row r="24" spans="2:4">
      <c r="B24" s="26"/>
      <c r="C24" s="9" t="s">
        <v>18</v>
      </c>
      <c r="D24" s="8">
        <v>7508.47</v>
      </c>
    </row>
    <row r="25" spans="2:4" ht="30">
      <c r="B25" s="26"/>
      <c r="C25" s="9" t="s">
        <v>19</v>
      </c>
      <c r="D25" s="8">
        <v>1825.7</v>
      </c>
    </row>
    <row r="26" spans="2:4" ht="30.75" customHeight="1">
      <c r="B26" s="26"/>
      <c r="C26" s="20" t="s">
        <v>64</v>
      </c>
      <c r="D26" s="21"/>
    </row>
    <row r="27" spans="2:4" ht="30">
      <c r="B27" s="27"/>
      <c r="C27" s="9" t="s">
        <v>82</v>
      </c>
      <c r="D27" s="8">
        <v>1330.44</v>
      </c>
    </row>
    <row r="28" spans="2:4">
      <c r="B28" s="25" t="s">
        <v>20</v>
      </c>
      <c r="C28" s="9" t="s">
        <v>21</v>
      </c>
      <c r="D28" s="10">
        <f>SUM(D29+D30)</f>
        <v>17702.73</v>
      </c>
    </row>
    <row r="29" spans="2:4">
      <c r="B29" s="26"/>
      <c r="C29" s="9" t="s">
        <v>18</v>
      </c>
      <c r="D29" s="8">
        <v>14240.21</v>
      </c>
    </row>
    <row r="30" spans="2:4" ht="30">
      <c r="B30" s="26"/>
      <c r="C30" s="9" t="s">
        <v>22</v>
      </c>
      <c r="D30" s="8">
        <v>3462.52</v>
      </c>
    </row>
    <row r="31" spans="2:4" ht="63.75" customHeight="1">
      <c r="B31" s="27"/>
      <c r="C31" s="20" t="s">
        <v>59</v>
      </c>
      <c r="D31" s="21"/>
    </row>
    <row r="32" spans="2:4">
      <c r="B32" s="15" t="s">
        <v>36</v>
      </c>
      <c r="C32" s="9" t="s">
        <v>23</v>
      </c>
      <c r="D32" s="8">
        <v>7165.96</v>
      </c>
    </row>
    <row r="33" spans="1:4">
      <c r="B33" s="28" t="s">
        <v>37</v>
      </c>
      <c r="C33" s="9" t="s">
        <v>24</v>
      </c>
      <c r="D33" s="10">
        <f>SUM(D34+D35+D36)</f>
        <v>12105.619999999999</v>
      </c>
    </row>
    <row r="34" spans="1:4">
      <c r="B34" s="29"/>
      <c r="C34" s="9" t="s">
        <v>25</v>
      </c>
      <c r="D34" s="8">
        <v>3010.55</v>
      </c>
    </row>
    <row r="35" spans="1:4">
      <c r="B35" s="29"/>
      <c r="C35" s="9" t="s">
        <v>26</v>
      </c>
      <c r="D35" s="8">
        <v>3945.18</v>
      </c>
    </row>
    <row r="36" spans="1:4">
      <c r="B36" s="29"/>
      <c r="C36" s="9" t="s">
        <v>27</v>
      </c>
      <c r="D36" s="10">
        <f>SUM(D37+D38)</f>
        <v>5149.8899999999994</v>
      </c>
    </row>
    <row r="37" spans="1:4">
      <c r="B37" s="29"/>
      <c r="C37" s="9" t="s">
        <v>33</v>
      </c>
      <c r="D37" s="8">
        <v>4142.6099999999997</v>
      </c>
    </row>
    <row r="38" spans="1:4">
      <c r="B38" s="29"/>
      <c r="C38" s="9" t="s">
        <v>34</v>
      </c>
      <c r="D38" s="8">
        <v>1007.28</v>
      </c>
    </row>
    <row r="39" spans="1:4" ht="29.25" customHeight="1">
      <c r="B39" s="29"/>
      <c r="C39" s="20" t="s">
        <v>60</v>
      </c>
      <c r="D39" s="21"/>
    </row>
    <row r="40" spans="1:4">
      <c r="B40" s="30"/>
      <c r="C40" s="9" t="s">
        <v>28</v>
      </c>
      <c r="D40" s="10"/>
    </row>
    <row r="41" spans="1:4" ht="45.75" customHeight="1">
      <c r="B41" s="15" t="s">
        <v>38</v>
      </c>
      <c r="C41" s="9" t="s">
        <v>29</v>
      </c>
      <c r="D41" s="8">
        <v>7819.01</v>
      </c>
    </row>
    <row r="42" spans="1:4">
      <c r="B42" s="15" t="s">
        <v>39</v>
      </c>
      <c r="C42" s="9" t="s">
        <v>30</v>
      </c>
      <c r="D42" s="8">
        <v>324.31</v>
      </c>
    </row>
    <row r="43" spans="1:4">
      <c r="B43" s="15">
        <v>4</v>
      </c>
      <c r="C43" s="9" t="s">
        <v>31</v>
      </c>
      <c r="D43" s="10">
        <v>0</v>
      </c>
    </row>
    <row r="46" spans="1:4">
      <c r="A46" s="16" t="s">
        <v>50</v>
      </c>
    </row>
    <row r="47" spans="1:4">
      <c r="A47" s="16" t="s">
        <v>51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25" right="0.25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F27" sqref="F2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65</v>
      </c>
    </row>
    <row r="11" spans="2:5" ht="15.75">
      <c r="C11" s="3"/>
    </row>
    <row r="12" spans="2:5" ht="15.75">
      <c r="B12" s="3" t="s">
        <v>66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6">
        <f>SUM(D16:D20)</f>
        <v>88880.599999999991</v>
      </c>
    </row>
    <row r="16" spans="2:5">
      <c r="B16" s="23"/>
      <c r="C16" s="9" t="s">
        <v>8</v>
      </c>
      <c r="D16" s="8">
        <v>82561.02</v>
      </c>
    </row>
    <row r="17" spans="2:4">
      <c r="B17" s="23"/>
      <c r="C17" s="9" t="s">
        <v>41</v>
      </c>
      <c r="D17" s="8">
        <v>38.4</v>
      </c>
    </row>
    <row r="18" spans="2:4">
      <c r="B18" s="23"/>
      <c r="C18" s="9" t="s">
        <v>9</v>
      </c>
      <c r="D18" s="8">
        <v>5452.56</v>
      </c>
    </row>
    <row r="19" spans="2:4">
      <c r="B19" s="23"/>
      <c r="C19" s="9" t="s">
        <v>10</v>
      </c>
      <c r="D19" s="8">
        <v>648.62</v>
      </c>
    </row>
    <row r="20" spans="2:4">
      <c r="B20" s="24"/>
      <c r="C20" s="9" t="s">
        <v>11</v>
      </c>
      <c r="D20" s="8">
        <v>180</v>
      </c>
    </row>
    <row r="21" spans="2:4">
      <c r="B21" s="12" t="s">
        <v>12</v>
      </c>
      <c r="C21" s="9" t="s">
        <v>13</v>
      </c>
      <c r="D21" s="8">
        <v>84752.63</v>
      </c>
    </row>
    <row r="22" spans="2:4" ht="17.25" customHeight="1">
      <c r="B22" s="12" t="s">
        <v>14</v>
      </c>
      <c r="C22" s="7" t="s">
        <v>15</v>
      </c>
      <c r="D22" s="10">
        <f>SUM(D23+D28+D32+D33+D41+D42)</f>
        <v>94879.61</v>
      </c>
    </row>
    <row r="23" spans="2:4">
      <c r="B23" s="25" t="s">
        <v>16</v>
      </c>
      <c r="C23" s="7" t="s">
        <v>17</v>
      </c>
      <c r="D23" s="10">
        <f>SUM(D24+D25+D27)</f>
        <v>19240.52</v>
      </c>
    </row>
    <row r="24" spans="2:4">
      <c r="B24" s="26"/>
      <c r="C24" s="9" t="s">
        <v>18</v>
      </c>
      <c r="D24" s="8">
        <v>13546.38</v>
      </c>
    </row>
    <row r="25" spans="2:4" ht="30">
      <c r="B25" s="26"/>
      <c r="C25" s="9" t="s">
        <v>19</v>
      </c>
      <c r="D25" s="8">
        <v>3293.82</v>
      </c>
    </row>
    <row r="26" spans="2:4" ht="32.25" customHeight="1">
      <c r="B26" s="26"/>
      <c r="C26" s="20" t="s">
        <v>67</v>
      </c>
      <c r="D26" s="21"/>
    </row>
    <row r="27" spans="2:4" ht="30">
      <c r="B27" s="27"/>
      <c r="C27" s="9" t="s">
        <v>82</v>
      </c>
      <c r="D27" s="8">
        <v>2400.3200000000002</v>
      </c>
    </row>
    <row r="28" spans="2:4">
      <c r="B28" s="25" t="s">
        <v>20</v>
      </c>
      <c r="C28" s="9" t="s">
        <v>21</v>
      </c>
      <c r="D28" s="10">
        <f>SUM(D29+D30)</f>
        <v>31938.32</v>
      </c>
    </row>
    <row r="29" spans="2:4">
      <c r="B29" s="26"/>
      <c r="C29" s="9" t="s">
        <v>18</v>
      </c>
      <c r="D29" s="8">
        <v>25691.42</v>
      </c>
    </row>
    <row r="30" spans="2:4" ht="30">
      <c r="B30" s="26"/>
      <c r="C30" s="9" t="s">
        <v>22</v>
      </c>
      <c r="D30" s="8">
        <v>6246.9</v>
      </c>
    </row>
    <row r="31" spans="2:4" ht="60" customHeight="1">
      <c r="B31" s="27"/>
      <c r="C31" s="20" t="s">
        <v>59</v>
      </c>
      <c r="D31" s="21"/>
    </row>
    <row r="32" spans="2:4">
      <c r="B32" s="15" t="s">
        <v>36</v>
      </c>
      <c r="C32" s="9" t="s">
        <v>23</v>
      </c>
      <c r="D32" s="8">
        <v>7084.12</v>
      </c>
    </row>
    <row r="33" spans="1:4">
      <c r="B33" s="28" t="s">
        <v>37</v>
      </c>
      <c r="C33" s="9" t="s">
        <v>24</v>
      </c>
      <c r="D33" s="10">
        <f>SUM(D34+D35+D36)</f>
        <v>21861.39</v>
      </c>
    </row>
    <row r="34" spans="1:4">
      <c r="B34" s="29"/>
      <c r="C34" s="9" t="s">
        <v>25</v>
      </c>
      <c r="D34" s="8">
        <v>5452.56</v>
      </c>
    </row>
    <row r="35" spans="1:4">
      <c r="B35" s="29"/>
      <c r="C35" s="9" t="s">
        <v>26</v>
      </c>
      <c r="D35" s="8">
        <v>7117.68</v>
      </c>
    </row>
    <row r="36" spans="1:4">
      <c r="B36" s="29"/>
      <c r="C36" s="9" t="s">
        <v>27</v>
      </c>
      <c r="D36" s="10">
        <f>SUM(D37+D38)</f>
        <v>9291.15</v>
      </c>
    </row>
    <row r="37" spans="1:4">
      <c r="B37" s="29"/>
      <c r="C37" s="9" t="s">
        <v>33</v>
      </c>
      <c r="D37" s="8">
        <v>7473.87</v>
      </c>
    </row>
    <row r="38" spans="1:4">
      <c r="B38" s="29"/>
      <c r="C38" s="9" t="s">
        <v>34</v>
      </c>
      <c r="D38" s="8">
        <v>1817.28</v>
      </c>
    </row>
    <row r="39" spans="1:4" ht="29.25" customHeight="1">
      <c r="B39" s="29"/>
      <c r="C39" s="20" t="s">
        <v>60</v>
      </c>
      <c r="D39" s="21"/>
    </row>
    <row r="40" spans="1:4">
      <c r="B40" s="30"/>
      <c r="C40" s="9" t="s">
        <v>28</v>
      </c>
      <c r="D40" s="10"/>
    </row>
    <row r="41" spans="1:4" ht="45">
      <c r="B41" s="15" t="s">
        <v>38</v>
      </c>
      <c r="C41" s="9" t="s">
        <v>29</v>
      </c>
      <c r="D41" s="8">
        <v>14106.64</v>
      </c>
    </row>
    <row r="42" spans="1:4">
      <c r="B42" s="15" t="s">
        <v>39</v>
      </c>
      <c r="C42" s="9" t="s">
        <v>30</v>
      </c>
      <c r="D42" s="8">
        <v>648.62</v>
      </c>
    </row>
    <row r="43" spans="1:4">
      <c r="B43" s="15">
        <v>4</v>
      </c>
      <c r="C43" s="9" t="s">
        <v>31</v>
      </c>
      <c r="D43" s="10">
        <v>0</v>
      </c>
    </row>
    <row r="46" spans="1:4">
      <c r="A46" s="16" t="s">
        <v>50</v>
      </c>
    </row>
    <row r="47" spans="1:4">
      <c r="A47" s="16" t="s">
        <v>51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7"/>
  <sheetViews>
    <sheetView topLeftCell="A10" workbookViewId="0">
      <selection activeCell="C27" sqref="C2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68</v>
      </c>
    </row>
    <row r="11" spans="2:5" ht="15.75">
      <c r="C11" s="3"/>
    </row>
    <row r="12" spans="2:5" ht="15.75">
      <c r="B12" s="3" t="s">
        <v>69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6">
        <f>SUM(D16:D20)</f>
        <v>63231.649999999994</v>
      </c>
    </row>
    <row r="16" spans="2:5">
      <c r="B16" s="23"/>
      <c r="C16" s="9" t="s">
        <v>8</v>
      </c>
      <c r="D16" s="8">
        <v>58772.88</v>
      </c>
    </row>
    <row r="17" spans="2:4">
      <c r="B17" s="23"/>
      <c r="C17" s="9" t="s">
        <v>41</v>
      </c>
      <c r="D17" s="8">
        <v>28.28</v>
      </c>
    </row>
    <row r="18" spans="2:4">
      <c r="B18" s="23"/>
      <c r="C18" s="9" t="s">
        <v>9</v>
      </c>
      <c r="D18" s="8">
        <v>3881.52</v>
      </c>
    </row>
    <row r="19" spans="2:4">
      <c r="B19" s="23"/>
      <c r="C19" s="9" t="s">
        <v>10</v>
      </c>
      <c r="D19" s="8">
        <v>416.97</v>
      </c>
    </row>
    <row r="20" spans="2:4">
      <c r="B20" s="24"/>
      <c r="C20" s="9" t="s">
        <v>11</v>
      </c>
      <c r="D20" s="8">
        <v>132</v>
      </c>
    </row>
    <row r="21" spans="2:4">
      <c r="B21" s="12" t="s">
        <v>12</v>
      </c>
      <c r="C21" s="9" t="s">
        <v>13</v>
      </c>
      <c r="D21" s="8">
        <v>60784.98</v>
      </c>
    </row>
    <row r="22" spans="2:4" ht="17.25" customHeight="1">
      <c r="B22" s="12" t="s">
        <v>14</v>
      </c>
      <c r="C22" s="7" t="s">
        <v>15</v>
      </c>
      <c r="D22" s="10">
        <f>SUM(D23+D28+D32+D33+D41+D42)</f>
        <v>75122.33</v>
      </c>
    </row>
    <row r="23" spans="2:4">
      <c r="B23" s="25" t="s">
        <v>16</v>
      </c>
      <c r="C23" s="7" t="s">
        <v>17</v>
      </c>
      <c r="D23" s="10">
        <f>SUM(D24+D25+D27)</f>
        <v>15594.17</v>
      </c>
    </row>
    <row r="24" spans="2:4">
      <c r="B24" s="26"/>
      <c r="C24" s="9" t="s">
        <v>18</v>
      </c>
      <c r="D24" s="8">
        <v>10979.15</v>
      </c>
    </row>
    <row r="25" spans="2:4" ht="30">
      <c r="B25" s="26"/>
      <c r="C25" s="9" t="s">
        <v>19</v>
      </c>
      <c r="D25" s="8">
        <v>2669.6</v>
      </c>
    </row>
    <row r="26" spans="2:4" ht="29.25" customHeight="1">
      <c r="B26" s="26"/>
      <c r="C26" s="20" t="s">
        <v>70</v>
      </c>
      <c r="D26" s="21"/>
    </row>
    <row r="27" spans="2:4" ht="30">
      <c r="B27" s="27"/>
      <c r="C27" s="9" t="s">
        <v>82</v>
      </c>
      <c r="D27" s="8">
        <v>1945.42</v>
      </c>
    </row>
    <row r="28" spans="2:4">
      <c r="B28" s="25" t="s">
        <v>20</v>
      </c>
      <c r="C28" s="9" t="s">
        <v>21</v>
      </c>
      <c r="D28" s="10">
        <f>SUM(D29+D30)</f>
        <v>25885.559999999998</v>
      </c>
    </row>
    <row r="29" spans="2:4">
      <c r="B29" s="26"/>
      <c r="C29" s="9" t="s">
        <v>18</v>
      </c>
      <c r="D29" s="8">
        <v>20822.53</v>
      </c>
    </row>
    <row r="30" spans="2:4" ht="30">
      <c r="B30" s="26"/>
      <c r="C30" s="9" t="s">
        <v>22</v>
      </c>
      <c r="D30" s="8">
        <v>5063.03</v>
      </c>
    </row>
    <row r="31" spans="2:4" ht="60.75" customHeight="1">
      <c r="B31" s="27"/>
      <c r="C31" s="20" t="s">
        <v>59</v>
      </c>
      <c r="D31" s="21"/>
    </row>
    <row r="32" spans="2:4">
      <c r="B32" s="15" t="s">
        <v>36</v>
      </c>
      <c r="C32" s="9" t="s">
        <v>23</v>
      </c>
      <c r="D32" s="8">
        <v>4611.76</v>
      </c>
    </row>
    <row r="33" spans="1:4">
      <c r="B33" s="28" t="s">
        <v>37</v>
      </c>
      <c r="C33" s="9" t="s">
        <v>24</v>
      </c>
      <c r="D33" s="10">
        <f>SUM(D34+D35+D36)</f>
        <v>17180.64</v>
      </c>
    </row>
    <row r="34" spans="1:4">
      <c r="B34" s="29"/>
      <c r="C34" s="9" t="s">
        <v>25</v>
      </c>
      <c r="D34" s="8">
        <v>3881.52</v>
      </c>
    </row>
    <row r="35" spans="1:4">
      <c r="B35" s="29"/>
      <c r="C35" s="9" t="s">
        <v>26</v>
      </c>
      <c r="D35" s="8">
        <v>5768.78</v>
      </c>
    </row>
    <row r="36" spans="1:4">
      <c r="B36" s="29"/>
      <c r="C36" s="9" t="s">
        <v>27</v>
      </c>
      <c r="D36" s="10">
        <f>SUM(D37+D38)</f>
        <v>7530.34</v>
      </c>
    </row>
    <row r="37" spans="1:4">
      <c r="B37" s="29"/>
      <c r="C37" s="9" t="s">
        <v>33</v>
      </c>
      <c r="D37" s="8">
        <v>6057.46</v>
      </c>
    </row>
    <row r="38" spans="1:4">
      <c r="B38" s="29"/>
      <c r="C38" s="9" t="s">
        <v>34</v>
      </c>
      <c r="D38" s="8">
        <v>1472.88</v>
      </c>
    </row>
    <row r="39" spans="1:4" ht="28.5" customHeight="1">
      <c r="B39" s="29"/>
      <c r="C39" s="20" t="s">
        <v>60</v>
      </c>
      <c r="D39" s="21"/>
    </row>
    <row r="40" spans="1:4">
      <c r="B40" s="30"/>
      <c r="C40" s="9" t="s">
        <v>28</v>
      </c>
      <c r="D40" s="10"/>
    </row>
    <row r="41" spans="1:4" ht="45">
      <c r="B41" s="15" t="s">
        <v>38</v>
      </c>
      <c r="C41" s="9" t="s">
        <v>29</v>
      </c>
      <c r="D41" s="8">
        <v>11433.23</v>
      </c>
    </row>
    <row r="42" spans="1:4">
      <c r="B42" s="15" t="s">
        <v>39</v>
      </c>
      <c r="C42" s="9" t="s">
        <v>30</v>
      </c>
      <c r="D42" s="8">
        <v>416.97</v>
      </c>
    </row>
    <row r="43" spans="1:4">
      <c r="B43" s="15">
        <v>4</v>
      </c>
      <c r="C43" s="9" t="s">
        <v>31</v>
      </c>
      <c r="D43" s="10">
        <v>0</v>
      </c>
    </row>
    <row r="46" spans="1:4">
      <c r="A46" s="16" t="s">
        <v>50</v>
      </c>
    </row>
    <row r="47" spans="1:4">
      <c r="A47" s="16" t="s">
        <v>51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7"/>
  <sheetViews>
    <sheetView topLeftCell="A7" workbookViewId="0">
      <selection activeCell="E9" sqref="E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32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71</v>
      </c>
    </row>
    <row r="11" spans="2:5" ht="15.75">
      <c r="C11" s="3"/>
    </row>
    <row r="12" spans="2:5" ht="15.75">
      <c r="B12" s="3" t="s">
        <v>72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6</v>
      </c>
      <c r="C15" s="11" t="s">
        <v>7</v>
      </c>
      <c r="D15" s="6">
        <f>SUM(D16:D20)</f>
        <v>40042.430000000008</v>
      </c>
    </row>
    <row r="16" spans="2:5">
      <c r="B16" s="23"/>
      <c r="C16" s="9" t="s">
        <v>8</v>
      </c>
      <c r="D16" s="8">
        <v>37165.910000000003</v>
      </c>
    </row>
    <row r="17" spans="2:4">
      <c r="B17" s="23"/>
      <c r="C17" s="9" t="s">
        <v>41</v>
      </c>
      <c r="D17" s="8">
        <v>0</v>
      </c>
    </row>
    <row r="18" spans="2:4">
      <c r="B18" s="23"/>
      <c r="C18" s="9" t="s">
        <v>9</v>
      </c>
      <c r="D18" s="8">
        <v>2454.54</v>
      </c>
    </row>
    <row r="19" spans="2:4">
      <c r="B19" s="23"/>
      <c r="C19" s="9" t="s">
        <v>10</v>
      </c>
      <c r="D19" s="8">
        <v>277.98</v>
      </c>
    </row>
    <row r="20" spans="2:4">
      <c r="B20" s="24"/>
      <c r="C20" s="9" t="s">
        <v>11</v>
      </c>
      <c r="D20" s="8">
        <v>144</v>
      </c>
    </row>
    <row r="21" spans="2:4">
      <c r="B21" s="12" t="s">
        <v>12</v>
      </c>
      <c r="C21" s="9" t="s">
        <v>13</v>
      </c>
      <c r="D21" s="8">
        <v>36709.550000000003</v>
      </c>
    </row>
    <row r="22" spans="2:4" ht="17.25" customHeight="1">
      <c r="B22" s="12" t="s">
        <v>14</v>
      </c>
      <c r="C22" s="7" t="s">
        <v>15</v>
      </c>
      <c r="D22" s="10">
        <f>SUM(D23+D28+D32+D33+D41+D42)</f>
        <v>39656.94000000001</v>
      </c>
    </row>
    <row r="23" spans="2:4">
      <c r="B23" s="25" t="s">
        <v>16</v>
      </c>
      <c r="C23" s="7" t="s">
        <v>17</v>
      </c>
      <c r="D23" s="10">
        <f>SUM(D24+D25+D27)</f>
        <v>8664.84</v>
      </c>
    </row>
    <row r="24" spans="2:4">
      <c r="B24" s="26"/>
      <c r="C24" s="9" t="s">
        <v>18</v>
      </c>
      <c r="D24" s="8">
        <v>6100.52</v>
      </c>
    </row>
    <row r="25" spans="2:4" ht="30">
      <c r="B25" s="26"/>
      <c r="C25" s="9" t="s">
        <v>19</v>
      </c>
      <c r="D25" s="8">
        <v>1483.35</v>
      </c>
    </row>
    <row r="26" spans="2:4" ht="17.25" customHeight="1">
      <c r="B26" s="26"/>
      <c r="C26" s="20" t="s">
        <v>73</v>
      </c>
      <c r="D26" s="21"/>
    </row>
    <row r="27" spans="2:4" ht="30">
      <c r="B27" s="27"/>
      <c r="C27" s="9" t="s">
        <v>82</v>
      </c>
      <c r="D27" s="8">
        <v>1080.97</v>
      </c>
    </row>
    <row r="28" spans="2:4">
      <c r="B28" s="25" t="s">
        <v>20</v>
      </c>
      <c r="C28" s="9" t="s">
        <v>21</v>
      </c>
      <c r="D28" s="10">
        <f>SUM(D29+D30)</f>
        <v>14383.21</v>
      </c>
    </row>
    <row r="29" spans="2:4">
      <c r="B29" s="26"/>
      <c r="C29" s="9" t="s">
        <v>18</v>
      </c>
      <c r="D29" s="8">
        <v>11569.96</v>
      </c>
    </row>
    <row r="30" spans="2:4" ht="30">
      <c r="B30" s="26"/>
      <c r="C30" s="9" t="s">
        <v>22</v>
      </c>
      <c r="D30" s="8">
        <v>2813.25</v>
      </c>
    </row>
    <row r="31" spans="2:4" ht="59.25" customHeight="1">
      <c r="B31" s="27"/>
      <c r="C31" s="20" t="s">
        <v>59</v>
      </c>
      <c r="D31" s="21"/>
    </row>
    <row r="32" spans="2:4">
      <c r="B32" s="15" t="s">
        <v>36</v>
      </c>
      <c r="C32" s="9" t="s">
        <v>23</v>
      </c>
      <c r="D32" s="8">
        <v>133.93</v>
      </c>
    </row>
    <row r="33" spans="1:4">
      <c r="B33" s="28" t="s">
        <v>37</v>
      </c>
      <c r="C33" s="9" t="s">
        <v>24</v>
      </c>
      <c r="D33" s="10">
        <f>SUM(D34+D35+D36)</f>
        <v>9844.1500000000015</v>
      </c>
    </row>
    <row r="34" spans="1:4">
      <c r="B34" s="29"/>
      <c r="C34" s="9" t="s">
        <v>25</v>
      </c>
      <c r="D34" s="8">
        <v>2454.54</v>
      </c>
    </row>
    <row r="35" spans="1:4">
      <c r="B35" s="29"/>
      <c r="C35" s="9" t="s">
        <v>26</v>
      </c>
      <c r="D35" s="8">
        <v>3205.4</v>
      </c>
    </row>
    <row r="36" spans="1:4">
      <c r="B36" s="29"/>
      <c r="C36" s="9" t="s">
        <v>27</v>
      </c>
      <c r="D36" s="10">
        <f>SUM(D37+D38)</f>
        <v>4184.21</v>
      </c>
    </row>
    <row r="37" spans="1:4">
      <c r="B37" s="29"/>
      <c r="C37" s="9" t="s">
        <v>33</v>
      </c>
      <c r="D37" s="8">
        <v>3365.81</v>
      </c>
    </row>
    <row r="38" spans="1:4">
      <c r="B38" s="29"/>
      <c r="C38" s="9" t="s">
        <v>34</v>
      </c>
      <c r="D38" s="8">
        <v>818.4</v>
      </c>
    </row>
    <row r="39" spans="1:4" ht="29.25" customHeight="1">
      <c r="B39" s="29"/>
      <c r="C39" s="20" t="s">
        <v>60</v>
      </c>
      <c r="D39" s="21"/>
    </row>
    <row r="40" spans="1:4">
      <c r="B40" s="30"/>
      <c r="C40" s="9" t="s">
        <v>28</v>
      </c>
      <c r="D40" s="10"/>
    </row>
    <row r="41" spans="1:4" ht="45">
      <c r="B41" s="15" t="s">
        <v>38</v>
      </c>
      <c r="C41" s="9" t="s">
        <v>29</v>
      </c>
      <c r="D41" s="8">
        <v>6352.83</v>
      </c>
    </row>
    <row r="42" spans="1:4">
      <c r="B42" s="15" t="s">
        <v>39</v>
      </c>
      <c r="C42" s="9" t="s">
        <v>30</v>
      </c>
      <c r="D42" s="8">
        <v>277.98</v>
      </c>
    </row>
    <row r="43" spans="1:4">
      <c r="B43" s="15">
        <v>4</v>
      </c>
      <c r="C43" s="9" t="s">
        <v>31</v>
      </c>
      <c r="D43" s="10">
        <v>0</v>
      </c>
    </row>
    <row r="46" spans="1:4">
      <c r="A46" s="16" t="s">
        <v>50</v>
      </c>
    </row>
    <row r="47" spans="1:4">
      <c r="A47" s="16" t="s">
        <v>51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2014-03-28T10:02:47Z</dcterms:modified>
</cp:coreProperties>
</file>