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5"/>
  </bookViews>
  <sheets>
    <sheet name="18" sheetId="26" r:id="rId1"/>
    <sheet name="26" sheetId="27" r:id="rId2"/>
    <sheet name="28" sheetId="28" r:id="rId3"/>
    <sheet name="30" sheetId="29" r:id="rId4"/>
    <sheet name="32" sheetId="30" r:id="rId5"/>
    <sheet name="34" sheetId="31" r:id="rId6"/>
  </sheets>
  <calcPr calcId="124519"/>
</workbook>
</file>

<file path=xl/calcChain.xml><?xml version="1.0" encoding="utf-8"?>
<calcChain xmlns="http://schemas.openxmlformats.org/spreadsheetml/2006/main">
  <c r="D22" i="26"/>
  <c r="D22" i="31"/>
  <c r="D36" l="1"/>
  <c r="D33" s="1"/>
  <c r="D28"/>
  <c r="D23"/>
  <c r="D15"/>
  <c r="D36" i="30"/>
  <c r="D33" s="1"/>
  <c r="D28"/>
  <c r="D23"/>
  <c r="D15"/>
  <c r="D36" i="29"/>
  <c r="D33" s="1"/>
  <c r="D28"/>
  <c r="D23"/>
  <c r="D15"/>
  <c r="D22" i="28"/>
  <c r="D36"/>
  <c r="D33" s="1"/>
  <c r="D28"/>
  <c r="D23"/>
  <c r="D15"/>
  <c r="D22" i="27"/>
  <c r="D36"/>
  <c r="D33" s="1"/>
  <c r="D28"/>
  <c r="D23"/>
  <c r="D15"/>
  <c r="D36" i="26"/>
  <c r="D33" s="1"/>
  <c r="D28"/>
  <c r="D23"/>
  <c r="D15"/>
  <c r="D22" i="30" l="1"/>
  <c r="D22" i="29"/>
</calcChain>
</file>

<file path=xl/sharedStrings.xml><?xml version="1.0" encoding="utf-8"?>
<sst xmlns="http://schemas.openxmlformats.org/spreadsheetml/2006/main" count="300" uniqueCount="65">
  <si>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</si>
  <si>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</si>
  <si>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</si>
  <si>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</si>
  <si>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</si>
  <si>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</si>
  <si>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</si>
  <si>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</si>
  <si>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</si>
  <si>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</si>
  <si>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</si>
  <si>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</si>
  <si>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</si>
  <si>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</si>
  <si>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</si>
  <si>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</si>
  <si>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</si>
  <si>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</si>
  <si>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</si>
  <si>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</si>
  <si>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</si>
  <si>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</si>
  <si>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</si>
  <si>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</si>
  <si>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</si>
  <si>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</si>
  <si>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</si>
  <si>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</si>
  <si>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</si>
  <si>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</si>
  <si>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</si>
  <si>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</si>
  <si>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</si>
  <si>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</si>
  <si>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</si>
  <si>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</si>
  <si>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</si>
  <si>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</si>
  <si>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</si>
  <si>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</si>
  <si>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</si>
  <si>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</si>
  <si>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</si>
  <si>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</si>
  <si>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</si>
  <si>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</si>
  <si>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В) Перечень работ: плановые осмотры.</t>
  </si>
  <si>
    <t>В) Перечень работ: плановые осмотры, ревизия инженерного оборудования, частичный ремонт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</si>
  <si>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Первомайская, д.18</t>
  </si>
  <si>
    <t>Общая площадь жилых помещений: 329,8  м2</t>
  </si>
  <si>
    <t>В) Перечень работ: плановые осмотры, замена автоматов.</t>
  </si>
  <si>
    <t>В) Перечень работ: плановые осмотры, ревизия инженерного оборудования,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</si>
  <si>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Первомайская, д.26</t>
  </si>
  <si>
    <t>Общая площадь жилых помещений: 471,4  м2</t>
  </si>
  <si>
    <t xml:space="preserve">В) Перечень работ: плановые осмотры, остекление окон в подъезде, ремонт освещения. </t>
  </si>
  <si>
    <t>по адресу: ул. Первомайская, д.28</t>
  </si>
  <si>
    <t>Общая площадь жилых помещений: 471,2  м2</t>
  </si>
  <si>
    <t>В) Перечень работ: плановые осмотры, остекление окон в подъезде.</t>
  </si>
  <si>
    <t>по адресу: ул. Первомайская, д.30</t>
  </si>
  <si>
    <t>Общая площадь жилых помещений: 466,6  м2</t>
  </si>
  <si>
    <t>по адресу: ул. Первомайская, д.32</t>
  </si>
  <si>
    <t>Общая площадь жилых помещений: 487,7  м2</t>
  </si>
  <si>
    <t>по адресу: ул. Первомайская, д.34</t>
  </si>
  <si>
    <t>Общая площадь жилых помещений: 608,3  м2</t>
  </si>
  <si>
    <t>В) Перечень работ: плановые осмотры, остекление окон в подъездах, ремонт распределительной коробки на крыше.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</si>
</sst>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0" fontId="0" fillId="0" borderId="0" xfId="0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48"/>
  <sheetViews>
    <sheetView topLeftCell="A4" workbookViewId="0">
      <selection activeCell="D23" sqref="D23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48</v>
      </c>
    </row>
    <row r="11" spans="2:5" ht="15.75">
      <c r="C11" s="4"/>
    </row>
    <row r="12" spans="2:5" ht="15.75">
      <c r="B12" s="4" t="s">
        <v>49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34105.57</v>
      </c>
    </row>
    <row r="16" spans="2:5">
      <c r="B16" s="26"/>
      <c r="C16" s="8" t="s">
        <v>9</v>
      </c>
      <c r="D16" s="15">
        <v>31539.66</v>
      </c>
    </row>
    <row r="17" spans="2:4">
      <c r="B17" s="26"/>
      <c r="C17" s="8" t="s">
        <v>10</v>
      </c>
      <c r="D17" s="15">
        <v>158.63999999999999</v>
      </c>
    </row>
    <row r="18" spans="2:4">
      <c r="B18" s="26"/>
      <c r="C18" s="8" t="s">
        <v>11</v>
      </c>
      <c r="D18" s="15">
        <v>2082.96</v>
      </c>
    </row>
    <row r="19" spans="2:4">
      <c r="B19" s="26"/>
      <c r="C19" s="8" t="s">
        <v>12</v>
      </c>
      <c r="D19" s="15">
        <v>324.31</v>
      </c>
    </row>
    <row r="20" spans="2:4">
      <c r="B20" s="27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32021.23</v>
      </c>
    </row>
    <row r="22" spans="2:4" ht="16.5" customHeight="1">
      <c r="B22" s="10" t="s">
        <v>16</v>
      </c>
      <c r="C22" s="11" t="s">
        <v>17</v>
      </c>
      <c r="D22" s="18">
        <f>SUM(D23+D28+D32+D33+D41+D42+D43)</f>
        <v>40991.46</v>
      </c>
    </row>
    <row r="23" spans="2:4">
      <c r="B23" s="28" t="s">
        <v>18</v>
      </c>
      <c r="C23" s="11" t="s">
        <v>19</v>
      </c>
      <c r="D23" s="12">
        <f>SUM(D24+D25+D27)</f>
        <v>8380.24</v>
      </c>
    </row>
    <row r="24" spans="2:4">
      <c r="B24" s="29"/>
      <c r="C24" s="8" t="s">
        <v>20</v>
      </c>
      <c r="D24" s="9">
        <v>5900.15</v>
      </c>
    </row>
    <row r="25" spans="2:4" ht="30">
      <c r="B25" s="29"/>
      <c r="C25" s="8" t="s">
        <v>21</v>
      </c>
      <c r="D25" s="9">
        <v>1434.63</v>
      </c>
    </row>
    <row r="26" spans="2:4" ht="15.75" customHeight="1">
      <c r="B26" s="29"/>
      <c r="C26" s="23" t="s">
        <v>50</v>
      </c>
      <c r="D26" s="24"/>
    </row>
    <row r="27" spans="2:4" ht="30">
      <c r="B27" s="30"/>
      <c r="C27" s="8" t="s">
        <v>45</v>
      </c>
      <c r="D27" s="15">
        <v>1045.46</v>
      </c>
    </row>
    <row r="28" spans="2:4">
      <c r="B28" s="28" t="s">
        <v>22</v>
      </c>
      <c r="C28" s="8" t="s">
        <v>23</v>
      </c>
      <c r="D28" s="16">
        <f>SUM(D29+D30)</f>
        <v>13910.800000000001</v>
      </c>
    </row>
    <row r="29" spans="2:4">
      <c r="B29" s="29"/>
      <c r="C29" s="8" t="s">
        <v>20</v>
      </c>
      <c r="D29" s="15">
        <v>11189.95</v>
      </c>
    </row>
    <row r="30" spans="2:4" ht="30">
      <c r="B30" s="29"/>
      <c r="C30" s="8" t="s">
        <v>24</v>
      </c>
      <c r="D30" s="15">
        <v>2720.85</v>
      </c>
    </row>
    <row r="31" spans="2:4" ht="60" customHeight="1">
      <c r="B31" s="30"/>
      <c r="C31" s="23" t="s">
        <v>51</v>
      </c>
      <c r="D31" s="24"/>
    </row>
    <row r="32" spans="2:4">
      <c r="B32" s="13" t="s">
        <v>25</v>
      </c>
      <c r="C32" s="8" t="s">
        <v>26</v>
      </c>
      <c r="D32" s="15">
        <v>1502.08</v>
      </c>
    </row>
    <row r="33" spans="1:4">
      <c r="B33" s="20" t="s">
        <v>27</v>
      </c>
      <c r="C33" s="8" t="s">
        <v>28</v>
      </c>
      <c r="D33" s="16">
        <f>SUM(D34+D35+D36)</f>
        <v>9229.86</v>
      </c>
    </row>
    <row r="34" spans="1:4">
      <c r="B34" s="21"/>
      <c r="C34" s="8" t="s">
        <v>29</v>
      </c>
      <c r="D34" s="15">
        <v>2082.96</v>
      </c>
    </row>
    <row r="35" spans="1:4">
      <c r="B35" s="21"/>
      <c r="C35" s="8" t="s">
        <v>30</v>
      </c>
      <c r="D35" s="15">
        <v>3100.12</v>
      </c>
    </row>
    <row r="36" spans="1:4">
      <c r="B36" s="21"/>
      <c r="C36" s="8" t="s">
        <v>31</v>
      </c>
      <c r="D36" s="16">
        <f>SUM(D37+D38)</f>
        <v>4046.78</v>
      </c>
    </row>
    <row r="37" spans="1:4">
      <c r="B37" s="21"/>
      <c r="C37" s="8" t="s">
        <v>32</v>
      </c>
      <c r="D37" s="9">
        <v>3255.26</v>
      </c>
    </row>
    <row r="38" spans="1:4">
      <c r="B38" s="21"/>
      <c r="C38" s="8" t="s">
        <v>33</v>
      </c>
      <c r="D38" s="15">
        <v>791.52</v>
      </c>
    </row>
    <row r="39" spans="1:4" ht="30.7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6144.17</v>
      </c>
    </row>
    <row r="42" spans="1:4">
      <c r="B42" s="13" t="s">
        <v>38</v>
      </c>
      <c r="C42" s="8" t="s">
        <v>39</v>
      </c>
      <c r="D42" s="15">
        <v>324.31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8"/>
  <sheetViews>
    <sheetView topLeftCell="A7"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52</v>
      </c>
    </row>
    <row r="11" spans="2:5" ht="15.75">
      <c r="C11" s="4"/>
    </row>
    <row r="12" spans="2:5" ht="15.75">
      <c r="B12" s="4" t="s">
        <v>53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55065.8</v>
      </c>
    </row>
    <row r="16" spans="2:5">
      <c r="B16" s="26"/>
      <c r="C16" s="8" t="s">
        <v>9</v>
      </c>
      <c r="D16" s="15">
        <v>51250.44</v>
      </c>
    </row>
    <row r="17" spans="2:4">
      <c r="B17" s="26"/>
      <c r="C17" s="8" t="s">
        <v>10</v>
      </c>
      <c r="D17" s="15">
        <v>0</v>
      </c>
    </row>
    <row r="18" spans="2:4">
      <c r="B18" s="26"/>
      <c r="C18" s="8" t="s">
        <v>11</v>
      </c>
      <c r="D18" s="15">
        <v>3384.72</v>
      </c>
    </row>
    <row r="19" spans="2:4">
      <c r="B19" s="26"/>
      <c r="C19" s="8" t="s">
        <v>12</v>
      </c>
      <c r="D19" s="15">
        <v>370.64</v>
      </c>
    </row>
    <row r="20" spans="2:4">
      <c r="B20" s="27"/>
      <c r="C20" s="8" t="s">
        <v>13</v>
      </c>
      <c r="D20" s="15">
        <v>60</v>
      </c>
    </row>
    <row r="21" spans="2:4">
      <c r="B21" s="10" t="s">
        <v>14</v>
      </c>
      <c r="C21" s="8" t="s">
        <v>15</v>
      </c>
      <c r="D21" s="15">
        <v>58916.32</v>
      </c>
    </row>
    <row r="22" spans="2:4" ht="16.5" customHeight="1">
      <c r="B22" s="10" t="s">
        <v>16</v>
      </c>
      <c r="C22" s="11" t="s">
        <v>17</v>
      </c>
      <c r="D22" s="18">
        <f>SUM(D23+D28+D32+D33+D41+D42+D43)</f>
        <v>59707.189999999995</v>
      </c>
    </row>
    <row r="23" spans="2:4">
      <c r="B23" s="28" t="s">
        <v>18</v>
      </c>
      <c r="C23" s="11" t="s">
        <v>19</v>
      </c>
      <c r="D23" s="12">
        <f>SUM(D24+D25+D27)</f>
        <v>11978.32</v>
      </c>
    </row>
    <row r="24" spans="2:4">
      <c r="B24" s="29"/>
      <c r="C24" s="8" t="s">
        <v>20</v>
      </c>
      <c r="D24" s="9">
        <v>8433.4</v>
      </c>
    </row>
    <row r="25" spans="2:4" ht="30">
      <c r="B25" s="29"/>
      <c r="C25" s="8" t="s">
        <v>21</v>
      </c>
      <c r="D25" s="9">
        <v>2050.59</v>
      </c>
    </row>
    <row r="26" spans="2:4" ht="30" customHeight="1">
      <c r="B26" s="29"/>
      <c r="C26" s="23" t="s">
        <v>54</v>
      </c>
      <c r="D26" s="24"/>
    </row>
    <row r="27" spans="2:4" ht="30">
      <c r="B27" s="30"/>
      <c r="C27" s="8" t="s">
        <v>45</v>
      </c>
      <c r="D27" s="15">
        <v>1494.33</v>
      </c>
    </row>
    <row r="28" spans="2:4">
      <c r="B28" s="28" t="s">
        <v>22</v>
      </c>
      <c r="C28" s="8" t="s">
        <v>23</v>
      </c>
      <c r="D28" s="16">
        <f>SUM(D29+D30)</f>
        <v>19883.41</v>
      </c>
    </row>
    <row r="29" spans="2:4">
      <c r="B29" s="29"/>
      <c r="C29" s="8" t="s">
        <v>20</v>
      </c>
      <c r="D29" s="15">
        <v>15994.36</v>
      </c>
    </row>
    <row r="30" spans="2:4" ht="30">
      <c r="B30" s="29"/>
      <c r="C30" s="8" t="s">
        <v>24</v>
      </c>
      <c r="D30" s="15">
        <v>3889.05</v>
      </c>
    </row>
    <row r="31" spans="2:4" ht="60" customHeight="1">
      <c r="B31" s="30"/>
      <c r="C31" s="23" t="s">
        <v>47</v>
      </c>
      <c r="D31" s="24"/>
    </row>
    <row r="32" spans="2:4">
      <c r="B32" s="13" t="s">
        <v>25</v>
      </c>
      <c r="C32" s="8" t="s">
        <v>26</v>
      </c>
      <c r="D32" s="15">
        <v>3592.49</v>
      </c>
    </row>
    <row r="33" spans="1:4">
      <c r="B33" s="20" t="s">
        <v>27</v>
      </c>
      <c r="C33" s="8" t="s">
        <v>28</v>
      </c>
      <c r="D33" s="16">
        <f>SUM(D34+D35+D36)</f>
        <v>13600.149999999998</v>
      </c>
    </row>
    <row r="34" spans="1:4">
      <c r="B34" s="21"/>
      <c r="C34" s="8" t="s">
        <v>29</v>
      </c>
      <c r="D34" s="15">
        <v>3384.72</v>
      </c>
    </row>
    <row r="35" spans="1:4">
      <c r="B35" s="21"/>
      <c r="C35" s="8" t="s">
        <v>30</v>
      </c>
      <c r="D35" s="15">
        <v>4431.16</v>
      </c>
    </row>
    <row r="36" spans="1:4">
      <c r="B36" s="21"/>
      <c r="C36" s="8" t="s">
        <v>31</v>
      </c>
      <c r="D36" s="16">
        <f>SUM(D37+D38)</f>
        <v>5784.2699999999995</v>
      </c>
    </row>
    <row r="37" spans="1:4">
      <c r="B37" s="21"/>
      <c r="C37" s="8" t="s">
        <v>32</v>
      </c>
      <c r="D37" s="9">
        <v>4652.91</v>
      </c>
    </row>
    <row r="38" spans="1:4">
      <c r="B38" s="21"/>
      <c r="C38" s="8" t="s">
        <v>33</v>
      </c>
      <c r="D38" s="15">
        <v>1131.3599999999999</v>
      </c>
    </row>
    <row r="39" spans="1:4" ht="30.7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8782.18</v>
      </c>
    </row>
    <row r="42" spans="1:4">
      <c r="B42" s="13" t="s">
        <v>38</v>
      </c>
      <c r="C42" s="8" t="s">
        <v>39</v>
      </c>
      <c r="D42" s="15">
        <v>370.64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55133.659999999996</v>
      </c>
    </row>
    <row r="16" spans="2:5">
      <c r="B16" s="26"/>
      <c r="C16" s="8" t="s">
        <v>9</v>
      </c>
      <c r="D16" s="15">
        <v>51370.38</v>
      </c>
    </row>
    <row r="17" spans="2:4">
      <c r="B17" s="26"/>
      <c r="C17" s="8" t="s">
        <v>10</v>
      </c>
      <c r="D17" s="15">
        <v>0</v>
      </c>
    </row>
    <row r="18" spans="2:4">
      <c r="B18" s="26"/>
      <c r="C18" s="8" t="s">
        <v>11</v>
      </c>
      <c r="D18" s="15">
        <v>3392.64</v>
      </c>
    </row>
    <row r="19" spans="2:4">
      <c r="B19" s="26"/>
      <c r="C19" s="8" t="s">
        <v>12</v>
      </c>
      <c r="D19" s="15">
        <v>370.64</v>
      </c>
    </row>
    <row r="20" spans="2:4">
      <c r="B20" s="27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58172.93</v>
      </c>
    </row>
    <row r="22" spans="2:4" ht="18.75" customHeight="1">
      <c r="B22" s="10" t="s">
        <v>16</v>
      </c>
      <c r="C22" s="11" t="s">
        <v>17</v>
      </c>
      <c r="D22" s="18">
        <f>SUM(D23+D28+D32+D33+D41+D42)</f>
        <v>55841.760000000002</v>
      </c>
    </row>
    <row r="23" spans="2:4">
      <c r="B23" s="28" t="s">
        <v>18</v>
      </c>
      <c r="C23" s="11" t="s">
        <v>19</v>
      </c>
      <c r="D23" s="12">
        <f>SUM(D24+D25+D27)</f>
        <v>11973.24</v>
      </c>
    </row>
    <row r="24" spans="2:4">
      <c r="B24" s="29"/>
      <c r="C24" s="8" t="s">
        <v>20</v>
      </c>
      <c r="D24" s="9">
        <v>8429.82</v>
      </c>
    </row>
    <row r="25" spans="2:4" ht="30">
      <c r="B25" s="29"/>
      <c r="C25" s="8" t="s">
        <v>21</v>
      </c>
      <c r="D25" s="9">
        <v>2049.7199999999998</v>
      </c>
    </row>
    <row r="26" spans="2:4">
      <c r="B26" s="29"/>
      <c r="C26" s="23" t="s">
        <v>57</v>
      </c>
      <c r="D26" s="24"/>
    </row>
    <row r="27" spans="2:4" ht="30">
      <c r="B27" s="30"/>
      <c r="C27" s="8" t="s">
        <v>45</v>
      </c>
      <c r="D27" s="15">
        <v>1493.7</v>
      </c>
    </row>
    <row r="28" spans="2:4">
      <c r="B28" s="28" t="s">
        <v>22</v>
      </c>
      <c r="C28" s="8" t="s">
        <v>23</v>
      </c>
      <c r="D28" s="16">
        <f>SUM(D29+D30)</f>
        <v>19874.98</v>
      </c>
    </row>
    <row r="29" spans="2:4">
      <c r="B29" s="29"/>
      <c r="C29" s="8" t="s">
        <v>20</v>
      </c>
      <c r="D29" s="15">
        <v>15987.58</v>
      </c>
    </row>
    <row r="30" spans="2:4" ht="30">
      <c r="B30" s="29"/>
      <c r="C30" s="8" t="s">
        <v>24</v>
      </c>
      <c r="D30" s="15">
        <v>3887.4</v>
      </c>
    </row>
    <row r="31" spans="2:4" ht="61.5" customHeight="1">
      <c r="B31" s="30"/>
      <c r="C31" s="23" t="s">
        <v>47</v>
      </c>
      <c r="D31" s="24"/>
    </row>
    <row r="32" spans="2:4">
      <c r="B32" s="13" t="s">
        <v>25</v>
      </c>
      <c r="C32" s="8" t="s">
        <v>26</v>
      </c>
      <c r="D32" s="15">
        <v>1240.74</v>
      </c>
    </row>
    <row r="33" spans="1:4">
      <c r="B33" s="20" t="s">
        <v>27</v>
      </c>
      <c r="C33" s="8" t="s">
        <v>28</v>
      </c>
      <c r="D33" s="16">
        <f>SUM(D34+D35+D36)</f>
        <v>13603.7</v>
      </c>
    </row>
    <row r="34" spans="1:4">
      <c r="B34" s="21"/>
      <c r="C34" s="8" t="s">
        <v>29</v>
      </c>
      <c r="D34" s="15">
        <v>3392.64</v>
      </c>
    </row>
    <row r="35" spans="1:4">
      <c r="B35" s="21"/>
      <c r="C35" s="8" t="s">
        <v>30</v>
      </c>
      <c r="D35" s="15">
        <v>4429.28</v>
      </c>
    </row>
    <row r="36" spans="1:4">
      <c r="B36" s="21"/>
      <c r="C36" s="8" t="s">
        <v>31</v>
      </c>
      <c r="D36" s="16">
        <f>SUM(D37+D38)</f>
        <v>5781.78</v>
      </c>
    </row>
    <row r="37" spans="1:4">
      <c r="B37" s="21"/>
      <c r="C37" s="8" t="s">
        <v>32</v>
      </c>
      <c r="D37" s="15">
        <v>4650.8999999999996</v>
      </c>
    </row>
    <row r="38" spans="1:4">
      <c r="B38" s="21"/>
      <c r="C38" s="8" t="s">
        <v>33</v>
      </c>
      <c r="D38" s="15">
        <v>1130.8800000000001</v>
      </c>
    </row>
    <row r="39" spans="1:4" ht="29.2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8778.4599999999991</v>
      </c>
    </row>
    <row r="42" spans="1:4">
      <c r="B42" s="13" t="s">
        <v>38</v>
      </c>
      <c r="C42" s="8" t="s">
        <v>39</v>
      </c>
      <c r="D42" s="15">
        <v>370.64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58</v>
      </c>
    </row>
    <row r="11" spans="2:5" ht="15.75">
      <c r="C11" s="4"/>
    </row>
    <row r="12" spans="2:5" ht="15.75">
      <c r="B12" s="4" t="s">
        <v>59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31">
        <f>SUM(D16:D20)</f>
        <v>54757.999999999993</v>
      </c>
    </row>
    <row r="16" spans="2:5">
      <c r="B16" s="26"/>
      <c r="C16" s="8" t="s">
        <v>9</v>
      </c>
      <c r="D16" s="15">
        <v>50868.84</v>
      </c>
    </row>
    <row r="17" spans="2:4">
      <c r="B17" s="26"/>
      <c r="C17" s="8" t="s">
        <v>10</v>
      </c>
      <c r="D17" s="15">
        <v>87</v>
      </c>
    </row>
    <row r="18" spans="2:4">
      <c r="B18" s="26"/>
      <c r="C18" s="8" t="s">
        <v>11</v>
      </c>
      <c r="D18" s="15">
        <v>3359.52</v>
      </c>
    </row>
    <row r="19" spans="2:4">
      <c r="B19" s="26"/>
      <c r="C19" s="8" t="s">
        <v>12</v>
      </c>
      <c r="D19" s="15">
        <v>370.64</v>
      </c>
    </row>
    <row r="20" spans="2:4">
      <c r="B20" s="27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56453.19</v>
      </c>
    </row>
    <row r="22" spans="2:4" ht="18" customHeight="1">
      <c r="B22" s="10" t="s">
        <v>16</v>
      </c>
      <c r="C22" s="11" t="s">
        <v>17</v>
      </c>
      <c r="D22" s="18">
        <f>SUM(D23+D28+D32+D33+D41+D42)</f>
        <v>55039.18</v>
      </c>
    </row>
    <row r="23" spans="2:4">
      <c r="B23" s="28" t="s">
        <v>18</v>
      </c>
      <c r="C23" s="11" t="s">
        <v>19</v>
      </c>
      <c r="D23" s="12">
        <f>SUM(D24+D25+D27)</f>
        <v>11856.349999999999</v>
      </c>
    </row>
    <row r="24" spans="2:4">
      <c r="B24" s="29"/>
      <c r="C24" s="8" t="s">
        <v>20</v>
      </c>
      <c r="D24" s="9">
        <v>8347.52</v>
      </c>
    </row>
    <row r="25" spans="2:4" ht="30">
      <c r="B25" s="29"/>
      <c r="C25" s="8" t="s">
        <v>21</v>
      </c>
      <c r="D25" s="9">
        <v>2029.71</v>
      </c>
    </row>
    <row r="26" spans="2:4">
      <c r="B26" s="29"/>
      <c r="C26" s="23" t="s">
        <v>57</v>
      </c>
      <c r="D26" s="24"/>
    </row>
    <row r="27" spans="2:4" ht="30">
      <c r="B27" s="30"/>
      <c r="C27" s="8" t="s">
        <v>45</v>
      </c>
      <c r="D27" s="15">
        <v>1479.12</v>
      </c>
    </row>
    <row r="28" spans="2:4">
      <c r="B28" s="28" t="s">
        <v>22</v>
      </c>
      <c r="C28" s="8" t="s">
        <v>23</v>
      </c>
      <c r="D28" s="16">
        <f>SUM(D29+D30)</f>
        <v>19680.95</v>
      </c>
    </row>
    <row r="29" spans="2:4">
      <c r="B29" s="29"/>
      <c r="C29" s="8" t="s">
        <v>20</v>
      </c>
      <c r="D29" s="15">
        <v>15831.5</v>
      </c>
    </row>
    <row r="30" spans="2:4" ht="30">
      <c r="B30" s="29"/>
      <c r="C30" s="8" t="s">
        <v>24</v>
      </c>
      <c r="D30" s="15">
        <v>3849.45</v>
      </c>
    </row>
    <row r="31" spans="2:4" ht="60" customHeight="1">
      <c r="B31" s="30"/>
      <c r="C31" s="23" t="s">
        <v>47</v>
      </c>
      <c r="D31" s="24"/>
    </row>
    <row r="32" spans="2:4">
      <c r="B32" s="13" t="s">
        <v>25</v>
      </c>
      <c r="C32" s="8" t="s">
        <v>26</v>
      </c>
      <c r="D32" s="15">
        <v>967.55</v>
      </c>
    </row>
    <row r="33" spans="1:4">
      <c r="B33" s="20" t="s">
        <v>27</v>
      </c>
      <c r="C33" s="8" t="s">
        <v>28</v>
      </c>
      <c r="D33" s="16">
        <f>SUM(D34+D35+D36)</f>
        <v>13470.93</v>
      </c>
    </row>
    <row r="34" spans="1:4">
      <c r="B34" s="21"/>
      <c r="C34" s="8" t="s">
        <v>29</v>
      </c>
      <c r="D34" s="15">
        <v>3359.52</v>
      </c>
    </row>
    <row r="35" spans="1:4">
      <c r="B35" s="21"/>
      <c r="C35" s="8" t="s">
        <v>30</v>
      </c>
      <c r="D35" s="15">
        <v>4386.04</v>
      </c>
    </row>
    <row r="36" spans="1:4">
      <c r="B36" s="21"/>
      <c r="C36" s="8" t="s">
        <v>31</v>
      </c>
      <c r="D36" s="16">
        <f>SUM(D37+D38)</f>
        <v>5725.37</v>
      </c>
    </row>
    <row r="37" spans="1:4">
      <c r="B37" s="21"/>
      <c r="C37" s="8" t="s">
        <v>32</v>
      </c>
      <c r="D37" s="15">
        <v>4605.53</v>
      </c>
    </row>
    <row r="38" spans="1:4">
      <c r="B38" s="21"/>
      <c r="C38" s="8" t="s">
        <v>33</v>
      </c>
      <c r="D38" s="15">
        <v>1119.8399999999999</v>
      </c>
    </row>
    <row r="39" spans="1:4" ht="31.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8692.76</v>
      </c>
    </row>
    <row r="42" spans="1:4">
      <c r="B42" s="13" t="s">
        <v>38</v>
      </c>
      <c r="C42" s="8" t="s">
        <v>39</v>
      </c>
      <c r="D42" s="15">
        <v>370.64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7"/>
  <sheetViews>
    <sheetView workbookViewId="0">
      <selection activeCell="C6" sqref="C6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60</v>
      </c>
    </row>
    <row r="11" spans="2:5" ht="15.75">
      <c r="C11" s="4"/>
    </row>
    <row r="12" spans="2:5" ht="15.75">
      <c r="B12" s="4" t="s">
        <v>61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7">
        <f>SUM(D16:D20)</f>
        <v>57178.700000000004</v>
      </c>
    </row>
    <row r="16" spans="2:5">
      <c r="B16" s="26"/>
      <c r="C16" s="8" t="s">
        <v>9</v>
      </c>
      <c r="D16" s="15">
        <v>53169.3</v>
      </c>
    </row>
    <row r="17" spans="2:4">
      <c r="B17" s="26"/>
      <c r="C17" s="8" t="s">
        <v>10</v>
      </c>
      <c r="D17" s="15">
        <v>127.32</v>
      </c>
    </row>
    <row r="18" spans="2:4">
      <c r="B18" s="26"/>
      <c r="C18" s="8" t="s">
        <v>11</v>
      </c>
      <c r="D18" s="15">
        <v>3511.44</v>
      </c>
    </row>
    <row r="19" spans="2:4">
      <c r="B19" s="26"/>
      <c r="C19" s="8" t="s">
        <v>12</v>
      </c>
      <c r="D19" s="15">
        <v>370.64</v>
      </c>
    </row>
    <row r="20" spans="2:4">
      <c r="B20" s="27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55664.7</v>
      </c>
    </row>
    <row r="22" spans="2:4" ht="15.75" customHeight="1">
      <c r="B22" s="10" t="s">
        <v>16</v>
      </c>
      <c r="C22" s="11" t="s">
        <v>17</v>
      </c>
      <c r="D22" s="18">
        <f>SUM(D23+D28+D32+D33+D41+D42)</f>
        <v>60403.409999999996</v>
      </c>
    </row>
    <row r="23" spans="2:4">
      <c r="B23" s="28" t="s">
        <v>18</v>
      </c>
      <c r="C23" s="11" t="s">
        <v>19</v>
      </c>
      <c r="D23" s="12">
        <f>SUM(D24+D25+D27)</f>
        <v>12392.5</v>
      </c>
    </row>
    <row r="24" spans="2:4">
      <c r="B24" s="29"/>
      <c r="C24" s="8" t="s">
        <v>20</v>
      </c>
      <c r="D24" s="15">
        <v>8725</v>
      </c>
    </row>
    <row r="25" spans="2:4" ht="30">
      <c r="B25" s="29"/>
      <c r="C25" s="8" t="s">
        <v>21</v>
      </c>
      <c r="D25" s="15">
        <v>2121.5</v>
      </c>
    </row>
    <row r="26" spans="2:4">
      <c r="B26" s="29"/>
      <c r="C26" s="23" t="s">
        <v>46</v>
      </c>
      <c r="D26" s="24"/>
    </row>
    <row r="27" spans="2:4" ht="30">
      <c r="B27" s="30"/>
      <c r="C27" s="8" t="s">
        <v>45</v>
      </c>
      <c r="D27" s="15">
        <v>1546</v>
      </c>
    </row>
    <row r="28" spans="2:4">
      <c r="B28" s="28" t="s">
        <v>22</v>
      </c>
      <c r="C28" s="8" t="s">
        <v>23</v>
      </c>
      <c r="D28" s="16">
        <f>SUM(D29+D30)</f>
        <v>20570.939999999999</v>
      </c>
    </row>
    <row r="29" spans="2:4">
      <c r="B29" s="29"/>
      <c r="C29" s="8" t="s">
        <v>20</v>
      </c>
      <c r="D29" s="15">
        <v>16547.419999999998</v>
      </c>
    </row>
    <row r="30" spans="2:4" ht="30">
      <c r="B30" s="29"/>
      <c r="C30" s="8" t="s">
        <v>24</v>
      </c>
      <c r="D30" s="15">
        <v>4023.52</v>
      </c>
    </row>
    <row r="31" spans="2:4" ht="60" customHeight="1">
      <c r="B31" s="30"/>
      <c r="C31" s="23" t="s">
        <v>47</v>
      </c>
      <c r="D31" s="24"/>
    </row>
    <row r="32" spans="2:4">
      <c r="B32" s="13" t="s">
        <v>25</v>
      </c>
      <c r="C32" s="8" t="s">
        <v>26</v>
      </c>
      <c r="D32" s="15">
        <v>3903.38</v>
      </c>
    </row>
    <row r="33" spans="1:4">
      <c r="B33" s="20" t="s">
        <v>27</v>
      </c>
      <c r="C33" s="8" t="s">
        <v>28</v>
      </c>
      <c r="D33" s="16">
        <f>SUM(D34+D35+D36)</f>
        <v>14080.1</v>
      </c>
    </row>
    <row r="34" spans="1:4">
      <c r="B34" s="21"/>
      <c r="C34" s="8" t="s">
        <v>29</v>
      </c>
      <c r="D34" s="15">
        <v>3511.44</v>
      </c>
    </row>
    <row r="35" spans="1:4">
      <c r="B35" s="21"/>
      <c r="C35" s="8" t="s">
        <v>30</v>
      </c>
      <c r="D35" s="15">
        <v>4584.38</v>
      </c>
    </row>
    <row r="36" spans="1:4">
      <c r="B36" s="21"/>
      <c r="C36" s="8" t="s">
        <v>31</v>
      </c>
      <c r="D36" s="16">
        <f>SUM(D37+D38)</f>
        <v>5984.2800000000007</v>
      </c>
    </row>
    <row r="37" spans="1:4">
      <c r="B37" s="21"/>
      <c r="C37" s="8" t="s">
        <v>32</v>
      </c>
      <c r="D37" s="15">
        <v>4813.8</v>
      </c>
    </row>
    <row r="38" spans="1:4">
      <c r="B38" s="21"/>
      <c r="C38" s="8" t="s">
        <v>33</v>
      </c>
      <c r="D38" s="15">
        <v>1170.48</v>
      </c>
    </row>
    <row r="39" spans="1:4" ht="29.2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9085.85</v>
      </c>
    </row>
    <row r="42" spans="1:4">
      <c r="B42" s="13" t="s">
        <v>38</v>
      </c>
      <c r="C42" s="8" t="s">
        <v>39</v>
      </c>
      <c r="D42" s="15">
        <v>370.64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8"/>
  <sheetViews>
    <sheetView tabSelected="1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C6" s="19"/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62</v>
      </c>
    </row>
    <row r="11" spans="2:5" ht="15.75">
      <c r="C11" s="4"/>
    </row>
    <row r="12" spans="2:5" ht="15.75">
      <c r="B12" s="4" t="s">
        <v>63</v>
      </c>
    </row>
    <row r="14" spans="2:5">
      <c r="B14" s="5"/>
      <c r="C14" s="5"/>
      <c r="D14" s="5"/>
    </row>
    <row r="15" spans="2:5">
      <c r="B15" s="25" t="s">
        <v>7</v>
      </c>
      <c r="C15" s="6" t="s">
        <v>8</v>
      </c>
      <c r="D15" s="31">
        <f>SUM(D16:D20)</f>
        <v>71896.5</v>
      </c>
    </row>
    <row r="16" spans="2:5">
      <c r="B16" s="26"/>
      <c r="C16" s="8" t="s">
        <v>9</v>
      </c>
      <c r="D16" s="15">
        <v>66317.100000000006</v>
      </c>
    </row>
    <row r="17" spans="2:4">
      <c r="B17" s="26"/>
      <c r="C17" s="8" t="s">
        <v>10</v>
      </c>
      <c r="D17" s="15">
        <v>355.68</v>
      </c>
    </row>
    <row r="18" spans="2:4">
      <c r="B18" s="26"/>
      <c r="C18" s="8" t="s">
        <v>11</v>
      </c>
      <c r="D18" s="15">
        <v>4379.76</v>
      </c>
    </row>
    <row r="19" spans="2:4">
      <c r="B19" s="26"/>
      <c r="C19" s="8" t="s">
        <v>12</v>
      </c>
      <c r="D19" s="15">
        <v>555.96</v>
      </c>
    </row>
    <row r="20" spans="2:4">
      <c r="B20" s="27"/>
      <c r="C20" s="8" t="s">
        <v>13</v>
      </c>
      <c r="D20" s="15">
        <v>288</v>
      </c>
    </row>
    <row r="21" spans="2:4">
      <c r="B21" s="10" t="s">
        <v>14</v>
      </c>
      <c r="C21" s="8" t="s">
        <v>15</v>
      </c>
      <c r="D21" s="15">
        <v>68742.22</v>
      </c>
    </row>
    <row r="22" spans="2:4" ht="14.25" customHeight="1">
      <c r="B22" s="10" t="s">
        <v>16</v>
      </c>
      <c r="C22" s="11" t="s">
        <v>17</v>
      </c>
      <c r="D22" s="18">
        <f>SUM(D23+D28+D32+D33+D41+D42+D43)</f>
        <v>73860.890000000014</v>
      </c>
    </row>
    <row r="23" spans="2:4">
      <c r="B23" s="28" t="s">
        <v>18</v>
      </c>
      <c r="C23" s="11" t="s">
        <v>19</v>
      </c>
      <c r="D23" s="12">
        <f>SUM(D24+D25+D27)</f>
        <v>15456.97</v>
      </c>
    </row>
    <row r="24" spans="2:4">
      <c r="B24" s="29"/>
      <c r="C24" s="8" t="s">
        <v>20</v>
      </c>
      <c r="D24" s="15">
        <v>10882.55</v>
      </c>
    </row>
    <row r="25" spans="2:4" ht="30">
      <c r="B25" s="29"/>
      <c r="C25" s="8" t="s">
        <v>21</v>
      </c>
      <c r="D25" s="15">
        <v>2646.11</v>
      </c>
    </row>
    <row r="26" spans="2:4" ht="30" customHeight="1">
      <c r="B26" s="29"/>
      <c r="C26" s="23" t="s">
        <v>64</v>
      </c>
      <c r="D26" s="24"/>
    </row>
    <row r="27" spans="2:4" ht="30">
      <c r="B27" s="30"/>
      <c r="C27" s="8" t="s">
        <v>45</v>
      </c>
      <c r="D27" s="15">
        <v>1928.31</v>
      </c>
    </row>
    <row r="28" spans="2:4">
      <c r="B28" s="28" t="s">
        <v>22</v>
      </c>
      <c r="C28" s="8" t="s">
        <v>23</v>
      </c>
      <c r="D28" s="16">
        <f>SUM(D29+D30)</f>
        <v>25657.780000000002</v>
      </c>
    </row>
    <row r="29" spans="2:4">
      <c r="B29" s="29"/>
      <c r="C29" s="8" t="s">
        <v>20</v>
      </c>
      <c r="D29" s="15">
        <v>20639.310000000001</v>
      </c>
    </row>
    <row r="30" spans="2:4" ht="30">
      <c r="B30" s="29"/>
      <c r="C30" s="8" t="s">
        <v>24</v>
      </c>
      <c r="D30" s="15">
        <v>5018.47</v>
      </c>
    </row>
    <row r="31" spans="2:4" ht="61.5" customHeight="1">
      <c r="B31" s="30"/>
      <c r="C31" s="23" t="s">
        <v>47</v>
      </c>
      <c r="D31" s="24"/>
    </row>
    <row r="32" spans="2:4">
      <c r="B32" s="13" t="s">
        <v>25</v>
      </c>
      <c r="C32" s="8" t="s">
        <v>26</v>
      </c>
      <c r="D32" s="15">
        <v>1795.69</v>
      </c>
    </row>
    <row r="33" spans="1:4">
      <c r="B33" s="20" t="s">
        <v>27</v>
      </c>
      <c r="C33" s="8" t="s">
        <v>28</v>
      </c>
      <c r="D33" s="16">
        <f>SUM(D34+D35+D36)</f>
        <v>17561.86</v>
      </c>
    </row>
    <row r="34" spans="1:4">
      <c r="B34" s="21"/>
      <c r="C34" s="8" t="s">
        <v>29</v>
      </c>
      <c r="D34" s="15">
        <v>4379.76</v>
      </c>
    </row>
    <row r="35" spans="1:4">
      <c r="B35" s="21"/>
      <c r="C35" s="8" t="s">
        <v>30</v>
      </c>
      <c r="D35" s="15">
        <v>5718.02</v>
      </c>
    </row>
    <row r="36" spans="1:4">
      <c r="B36" s="21"/>
      <c r="C36" s="8" t="s">
        <v>31</v>
      </c>
      <c r="D36" s="16">
        <f>SUM(D37+D38)</f>
        <v>7464.08</v>
      </c>
    </row>
    <row r="37" spans="1:4">
      <c r="B37" s="21"/>
      <c r="C37" s="8" t="s">
        <v>32</v>
      </c>
      <c r="D37" s="15">
        <v>6004.16</v>
      </c>
    </row>
    <row r="38" spans="1:4">
      <c r="B38" s="21"/>
      <c r="C38" s="8" t="s">
        <v>33</v>
      </c>
      <c r="D38" s="15">
        <v>1459.92</v>
      </c>
    </row>
    <row r="39" spans="1:4" ht="29.25" customHeight="1">
      <c r="B39" s="21"/>
      <c r="C39" s="23" t="s">
        <v>34</v>
      </c>
      <c r="D39" s="24"/>
    </row>
    <row r="40" spans="1:4">
      <c r="B40" s="22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11332.63</v>
      </c>
    </row>
    <row r="42" spans="1:4">
      <c r="B42" s="13" t="s">
        <v>38</v>
      </c>
      <c r="C42" s="8" t="s">
        <v>39</v>
      </c>
      <c r="D42" s="15">
        <v>555.96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</vt:lpstr>
      <vt:lpstr>26</vt:lpstr>
      <vt:lpstr>28</vt:lpstr>
      <vt:lpstr>30</vt:lpstr>
      <vt:lpstr>32</vt:lpstr>
      <vt:lpstr>34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2014-03-28T08:19:31Z</dcterms:modified>
</cp:coreProperties>
</file>