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8"/>
  </bookViews>
  <sheets>
    <sheet name="1" sheetId="18" r:id="rId1"/>
    <sheet name="3" sheetId="19" r:id="rId2"/>
    <sheet name="4" sheetId="20" r:id="rId3"/>
    <sheet name="6" sheetId="21" r:id="rId4"/>
    <sheet name="8" sheetId="22" r:id="rId5"/>
    <sheet name="15" sheetId="23" r:id="rId6"/>
    <sheet name="17" sheetId="24" r:id="rId7"/>
    <sheet name="19" sheetId="25" r:id="rId8"/>
    <sheet name="21" sheetId="26" r:id="rId9"/>
  </sheets>
  <calcPr calcId="124519"/>
</workbook>
</file>

<file path=xl/calcChain.xml><?xml version="1.0" encoding="utf-8"?>
<calcChain xmlns="http://schemas.openxmlformats.org/spreadsheetml/2006/main">
  <c r="D22" i="26"/>
  <c r="D36"/>
  <c r="D33" s="1"/>
  <c r="D28"/>
  <c r="D23"/>
  <c r="D15"/>
  <c r="D22" i="25"/>
  <c r="D36"/>
  <c r="D33" s="1"/>
  <c r="D28"/>
  <c r="D23"/>
  <c r="D15"/>
  <c r="D36" i="24"/>
  <c r="D33" s="1"/>
  <c r="D28"/>
  <c r="D23"/>
  <c r="D15"/>
  <c r="D36" i="23"/>
  <c r="D33" s="1"/>
  <c r="D28"/>
  <c r="D23"/>
  <c r="D15"/>
  <c r="D22" i="22"/>
  <c r="D36"/>
  <c r="D33" s="1"/>
  <c r="D28"/>
  <c r="D23"/>
  <c r="D15"/>
  <c r="D22" i="21"/>
  <c r="D36"/>
  <c r="D33" s="1"/>
  <c r="D28"/>
  <c r="D23"/>
  <c r="D15"/>
  <c r="D36" i="20"/>
  <c r="D33" s="1"/>
  <c r="D28"/>
  <c r="D23"/>
  <c r="D15"/>
  <c r="D36" i="19"/>
  <c r="D33" s="1"/>
  <c r="D28"/>
  <c r="D23"/>
  <c r="D15"/>
  <c r="D36" i="18"/>
  <c r="D33" s="1"/>
  <c r="D28"/>
  <c r="D23"/>
  <c r="D15"/>
  <c r="D22" i="24" l="1"/>
  <c r="D22" i="23"/>
  <c r="D22" i="20"/>
  <c r="D22" i="19"/>
  <c r="D22" i="18"/>
</calcChain>
</file>

<file path=xl/sharedStrings.xml><?xml version="1.0" encoding="utf-8"?>
<sst xmlns="http://schemas.openxmlformats.org/spreadsheetml/2006/main" count="445" uniqueCount="78">
  <si>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</si>
  <si>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</si>
  <si>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</si>
  <si>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</si>
  <si>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</si>
  <si>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</si>
  <si>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</si>
  <si>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</si>
  <si>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</si>
  <si>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</si>
  <si>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</si>
  <si>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</si>
  <si>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</si>
  <si>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</si>
  <si>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</si>
  <si>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</si>
  <si>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</si>
  <si>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</si>
  <si>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</si>
  <si>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</si>
  <si>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</si>
  <si>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</si>
  <si>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</si>
  <si>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</si>
  <si>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</si>
  <si>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</si>
  <si>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</si>
  <si>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</si>
  <si>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</si>
  <si>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</si>
  <si>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</si>
  <si>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</si>
  <si>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</si>
  <si>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</si>
  <si>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</si>
  <si>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</si>
  <si>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</si>
  <si>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</si>
  <si>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</si>
  <si>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</si>
  <si>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</si>
  <si>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</si>
  <si>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</si>
  <si>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3.7</t>
  </si>
  <si>
    <t>Составление технического паспорта МКД</t>
  </si>
  <si>
    <t>В) Перечень работ: плановые осмотры, ревизия инженерного оборудования, частичный ремонт отопительной и канализационной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</si>
  <si>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Г) Техническое обслуживание системы естественной вентиляции и дымоходов</t>
  </si>
  <si>
    <t>В) Перечень работ: плановые осмотры, ревизия инженерного оборудования, частичный ремонт отопительной и водопроводной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</si>
  <si>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Октябрьская, д.1</t>
  </si>
  <si>
    <t>Общая площадь жилых помещений: 995,2  м2</t>
  </si>
  <si>
    <t>В) Перечень работ: плановые осмотры, ремонтные работы эл.проводки.</t>
  </si>
  <si>
    <t>В) Перечень работ: плановые осмотры, ревизия инженерного оборудования, частичный ремонт отопительной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</si>
  <si>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Октябрьская, д.3</t>
  </si>
  <si>
    <t>Общая площадь жилых помещений: 986,2  м2</t>
  </si>
  <si>
    <t>В) Перечень работ: плановые осмотры, ремонтные работы эл.проводки, остекление окон в подъездах, включение рубильника.</t>
  </si>
  <si>
    <t>по адресу: ул. Октябрьская, д.4</t>
  </si>
  <si>
    <t>Общая площадь жилых помещений: 605,6  м2</t>
  </si>
  <si>
    <t>В) Перечень работ: плановые осмотры, ремонтные работы эл.проводки, остекление окон в подъездах, ремонт кровли, ремонт эл.щитка.</t>
  </si>
  <si>
    <t>по адресу: ул. Октябрьская, д.6</t>
  </si>
  <si>
    <t>Общая площадь жилых помещений: 380,1  м2</t>
  </si>
  <si>
    <t>В) Перечень работ: плановые осмотры.</t>
  </si>
  <si>
    <t>В) Перечень работ: плановые осмотры, ревизия инженерного оборудования, частичный ремонт отопительной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</si>
  <si>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Составление технических паспартов МКД</t>
  </si>
  <si>
    <t>по адресу: ул. Октябрьская, д.8</t>
  </si>
  <si>
    <t>Общая площадь жилых помещений: 607,6  м2</t>
  </si>
  <si>
    <t>В) Перечень работ: плановые осмотры, ремонт счетчика, остекление окон в подъезде.</t>
  </si>
  <si>
    <t>по адресу: ул. Октябрьская, д.15</t>
  </si>
  <si>
    <t>Общая площадь жилых помещений: 1001,1  м2</t>
  </si>
  <si>
    <t>В) Перечень работ: плановые осмотры, ремонт счетчика, перенос эл.лампы в подъезде, остекление окон в подъезде.</t>
  </si>
  <si>
    <t>по адресу: ул. Октябрьская, д.17</t>
  </si>
  <si>
    <t>Общая площадь жилых помещений: 386,8  м2</t>
  </si>
  <si>
    <t>В) Перечень работ: плановые осмотры, остекление окон в подъезде, ремонт кровли с подключением эл.будки в щиток, замена патрона, лампочек.</t>
  </si>
  <si>
    <t>по адресу: ул. Октябрьская, д.19</t>
  </si>
  <si>
    <t>Общая площадь жилых помещений: 1895,3  м2</t>
  </si>
  <si>
    <t xml:space="preserve">В) Перечень работ: плановые осмотры, остекление окон в подъезде, ремонт кровли, ремонт дверей,ремонт освещения,диагностика и ликвидация несанкционированного подключения, ревизия патрона. </t>
  </si>
  <si>
    <t>по адресу: ул. Октябрьская, д.21</t>
  </si>
  <si>
    <t>Общая площадь жилых помещений: 618,6  м2</t>
  </si>
  <si>
    <t xml:space="preserve">В) Перечень работ: плановые осмотры, остекление окон в подъезде, ремонт пола, ремонт плавкой вставки, ремонт освещения.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</si>
</sst>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6" fillId="0" borderId="1" xfId="0" applyNumberFormat="1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2" fontId="5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F40" sqref="F40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48</v>
      </c>
    </row>
    <row r="11" spans="2:5" ht="15.75">
      <c r="C11" s="4"/>
    </row>
    <row r="12" spans="2:5" ht="15.75">
      <c r="B12" s="4" t="s">
        <v>49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114411.37999999999</v>
      </c>
    </row>
    <row r="16" spans="2:5">
      <c r="B16" s="25"/>
      <c r="C16" s="8" t="s">
        <v>9</v>
      </c>
      <c r="D16" s="15">
        <v>106229.4</v>
      </c>
    </row>
    <row r="17" spans="2:4">
      <c r="B17" s="25"/>
      <c r="C17" s="8" t="s">
        <v>10</v>
      </c>
      <c r="D17" s="15">
        <v>296.27999999999997</v>
      </c>
    </row>
    <row r="18" spans="2:4">
      <c r="B18" s="25"/>
      <c r="C18" s="8" t="s">
        <v>11</v>
      </c>
      <c r="D18" s="15">
        <v>7015.68</v>
      </c>
    </row>
    <row r="19" spans="2:4">
      <c r="B19" s="25"/>
      <c r="C19" s="8" t="s">
        <v>12</v>
      </c>
      <c r="D19" s="9">
        <v>726.02</v>
      </c>
    </row>
    <row r="20" spans="2:4">
      <c r="B20" s="26"/>
      <c r="C20" s="8" t="s">
        <v>13</v>
      </c>
      <c r="D20" s="15">
        <v>144</v>
      </c>
    </row>
    <row r="21" spans="2:4">
      <c r="B21" s="10" t="s">
        <v>14</v>
      </c>
      <c r="C21" s="8" t="s">
        <v>15</v>
      </c>
      <c r="D21" s="15">
        <v>104056.47</v>
      </c>
    </row>
    <row r="22" spans="2:4" ht="14.25" customHeight="1">
      <c r="B22" s="10" t="s">
        <v>16</v>
      </c>
      <c r="C22" s="11" t="s">
        <v>17</v>
      </c>
      <c r="D22" s="18">
        <f>SUM(D23+D28+D32+D33+D41+D42)</f>
        <v>120505.93000000001</v>
      </c>
    </row>
    <row r="23" spans="2:4">
      <c r="B23" s="27" t="s">
        <v>18</v>
      </c>
      <c r="C23" s="11" t="s">
        <v>19</v>
      </c>
      <c r="D23" s="12">
        <f>SUM(D24+D25+D27)</f>
        <v>25288.129999999997</v>
      </c>
    </row>
    <row r="24" spans="2:4">
      <c r="B24" s="28"/>
      <c r="C24" s="8" t="s">
        <v>20</v>
      </c>
      <c r="D24" s="9">
        <v>17804.23</v>
      </c>
    </row>
    <row r="25" spans="2:4" ht="31.5" customHeight="1">
      <c r="B25" s="28"/>
      <c r="C25" s="8" t="s">
        <v>21</v>
      </c>
      <c r="D25" s="9">
        <v>4329.12</v>
      </c>
    </row>
    <row r="26" spans="2:4" ht="16.5" customHeight="1">
      <c r="B26" s="28"/>
      <c r="C26" s="22" t="s">
        <v>50</v>
      </c>
      <c r="D26" s="23"/>
    </row>
    <row r="27" spans="2:4" ht="29.25" customHeight="1">
      <c r="B27" s="29"/>
      <c r="C27" s="8" t="s">
        <v>46</v>
      </c>
      <c r="D27" s="15">
        <v>3154.78</v>
      </c>
    </row>
    <row r="28" spans="2:4">
      <c r="B28" s="27" t="s">
        <v>22</v>
      </c>
      <c r="C28" s="8" t="s">
        <v>23</v>
      </c>
      <c r="D28" s="16">
        <f>SUM(D29+D30)</f>
        <v>41977.04</v>
      </c>
    </row>
    <row r="29" spans="2:4">
      <c r="B29" s="28"/>
      <c r="C29" s="8" t="s">
        <v>20</v>
      </c>
      <c r="D29" s="15">
        <v>33766.639999999999</v>
      </c>
    </row>
    <row r="30" spans="2:4" ht="33" customHeight="1">
      <c r="B30" s="28"/>
      <c r="C30" s="8" t="s">
        <v>24</v>
      </c>
      <c r="D30" s="15">
        <v>8210.4</v>
      </c>
    </row>
    <row r="31" spans="2:4" ht="60" customHeight="1">
      <c r="B31" s="29"/>
      <c r="C31" s="22" t="s">
        <v>51</v>
      </c>
      <c r="D31" s="23"/>
    </row>
    <row r="32" spans="2:4">
      <c r="B32" s="13" t="s">
        <v>25</v>
      </c>
      <c r="C32" s="8" t="s">
        <v>26</v>
      </c>
      <c r="D32" s="15">
        <v>5392.1</v>
      </c>
    </row>
    <row r="33" spans="1:4">
      <c r="B33" s="19" t="s">
        <v>27</v>
      </c>
      <c r="C33" s="8" t="s">
        <v>28</v>
      </c>
      <c r="D33" s="16">
        <f>SUM(D34+D35+D36)</f>
        <v>28582.059999999998</v>
      </c>
    </row>
    <row r="34" spans="1:4">
      <c r="B34" s="20"/>
      <c r="C34" s="8" t="s">
        <v>29</v>
      </c>
      <c r="D34" s="15">
        <v>7015.68</v>
      </c>
    </row>
    <row r="35" spans="1:4">
      <c r="B35" s="20"/>
      <c r="C35" s="8" t="s">
        <v>30</v>
      </c>
      <c r="D35" s="15">
        <v>9354.8799999999992</v>
      </c>
    </row>
    <row r="36" spans="1:4">
      <c r="B36" s="20"/>
      <c r="C36" s="8" t="s">
        <v>31</v>
      </c>
      <c r="D36" s="16">
        <f>SUM(D37+D38)</f>
        <v>12211.5</v>
      </c>
    </row>
    <row r="37" spans="1:4">
      <c r="B37" s="20"/>
      <c r="C37" s="8" t="s">
        <v>32</v>
      </c>
      <c r="D37" s="9">
        <v>9823.02</v>
      </c>
    </row>
    <row r="38" spans="1:4">
      <c r="B38" s="20"/>
      <c r="C38" s="8" t="s">
        <v>33</v>
      </c>
      <c r="D38" s="15">
        <v>2388.48</v>
      </c>
    </row>
    <row r="39" spans="1:4" ht="30.75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6.5" customHeight="1">
      <c r="B41" s="13" t="s">
        <v>36</v>
      </c>
      <c r="C41" s="8" t="s">
        <v>37</v>
      </c>
      <c r="D41" s="15">
        <v>18540.580000000002</v>
      </c>
    </row>
    <row r="42" spans="1:4">
      <c r="B42" s="13" t="s">
        <v>38</v>
      </c>
      <c r="C42" s="8" t="s">
        <v>39</v>
      </c>
      <c r="D42" s="9">
        <v>726.02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52</v>
      </c>
    </row>
    <row r="11" spans="2:5" ht="15.75">
      <c r="C11" s="4"/>
    </row>
    <row r="12" spans="2:5" ht="15.75">
      <c r="B12" s="4" t="s">
        <v>53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115357.77</v>
      </c>
    </row>
    <row r="16" spans="2:5">
      <c r="B16" s="25"/>
      <c r="C16" s="8" t="s">
        <v>9</v>
      </c>
      <c r="D16" s="15">
        <v>107515.74</v>
      </c>
    </row>
    <row r="17" spans="2:4">
      <c r="B17" s="25"/>
      <c r="C17" s="8" t="s">
        <v>10</v>
      </c>
      <c r="D17" s="15">
        <v>0</v>
      </c>
    </row>
    <row r="18" spans="2:4">
      <c r="B18" s="25"/>
      <c r="C18" s="8" t="s">
        <v>11</v>
      </c>
      <c r="D18" s="15">
        <v>7100.64</v>
      </c>
    </row>
    <row r="19" spans="2:4">
      <c r="B19" s="25"/>
      <c r="C19" s="8" t="s">
        <v>12</v>
      </c>
      <c r="D19" s="9">
        <v>741.39</v>
      </c>
    </row>
    <row r="20" spans="2:4">
      <c r="B20" s="26"/>
      <c r="C20" s="8" t="s">
        <v>13</v>
      </c>
      <c r="D20" s="15">
        <v>0</v>
      </c>
    </row>
    <row r="21" spans="2:4">
      <c r="B21" s="10" t="s">
        <v>14</v>
      </c>
      <c r="C21" s="8" t="s">
        <v>15</v>
      </c>
      <c r="D21" s="15">
        <v>113109.45</v>
      </c>
    </row>
    <row r="22" spans="2:4" ht="15.75" customHeight="1">
      <c r="B22" s="10" t="s">
        <v>16</v>
      </c>
      <c r="C22" s="11" t="s">
        <v>17</v>
      </c>
      <c r="D22" s="18">
        <f>SUM(D23+D28+D32+D33+D41+D42)</f>
        <v>120803.36000000002</v>
      </c>
    </row>
    <row r="23" spans="2:4">
      <c r="B23" s="27" t="s">
        <v>18</v>
      </c>
      <c r="C23" s="11" t="s">
        <v>19</v>
      </c>
      <c r="D23" s="12">
        <f>SUM(D24+D25+D27)</f>
        <v>25059.440000000002</v>
      </c>
    </row>
    <row r="24" spans="2:4">
      <c r="B24" s="28"/>
      <c r="C24" s="8" t="s">
        <v>20</v>
      </c>
      <c r="D24" s="9">
        <v>17643.22</v>
      </c>
    </row>
    <row r="25" spans="2:4" ht="30">
      <c r="B25" s="28"/>
      <c r="C25" s="8" t="s">
        <v>21</v>
      </c>
      <c r="D25" s="9">
        <v>4289.97</v>
      </c>
    </row>
    <row r="26" spans="2:4" ht="30" customHeight="1">
      <c r="B26" s="28"/>
      <c r="C26" s="22" t="s">
        <v>54</v>
      </c>
      <c r="D26" s="23"/>
    </row>
    <row r="27" spans="2:4" ht="30">
      <c r="B27" s="29"/>
      <c r="C27" s="8" t="s">
        <v>46</v>
      </c>
      <c r="D27" s="15">
        <v>3126.25</v>
      </c>
    </row>
    <row r="28" spans="2:4">
      <c r="B28" s="27" t="s">
        <v>22</v>
      </c>
      <c r="C28" s="8" t="s">
        <v>23</v>
      </c>
      <c r="D28" s="16">
        <f>SUM(D29+D30)</f>
        <v>41597.42</v>
      </c>
    </row>
    <row r="29" spans="2:4">
      <c r="B29" s="28"/>
      <c r="C29" s="8" t="s">
        <v>20</v>
      </c>
      <c r="D29" s="15">
        <v>33461.269999999997</v>
      </c>
    </row>
    <row r="30" spans="2:4" ht="30">
      <c r="B30" s="28"/>
      <c r="C30" s="8" t="s">
        <v>24</v>
      </c>
      <c r="D30" s="15">
        <v>8136.15</v>
      </c>
    </row>
    <row r="31" spans="2:4" ht="61.5" customHeight="1">
      <c r="B31" s="29"/>
      <c r="C31" s="22" t="s">
        <v>45</v>
      </c>
      <c r="D31" s="23"/>
    </row>
    <row r="32" spans="2:4">
      <c r="B32" s="13" t="s">
        <v>25</v>
      </c>
      <c r="C32" s="8" t="s">
        <v>26</v>
      </c>
      <c r="D32" s="15">
        <v>6560.21</v>
      </c>
    </row>
    <row r="33" spans="1:4">
      <c r="B33" s="19" t="s">
        <v>27</v>
      </c>
      <c r="C33" s="8" t="s">
        <v>28</v>
      </c>
      <c r="D33" s="16">
        <f>SUM(D34+D35+D36)</f>
        <v>28471.99</v>
      </c>
    </row>
    <row r="34" spans="1:4">
      <c r="B34" s="20"/>
      <c r="C34" s="8" t="s">
        <v>29</v>
      </c>
      <c r="D34" s="15">
        <v>7100.64</v>
      </c>
    </row>
    <row r="35" spans="1:4">
      <c r="B35" s="20"/>
      <c r="C35" s="8" t="s">
        <v>30</v>
      </c>
      <c r="D35" s="15">
        <v>9270.2800000000007</v>
      </c>
    </row>
    <row r="36" spans="1:4">
      <c r="B36" s="20"/>
      <c r="C36" s="8" t="s">
        <v>31</v>
      </c>
      <c r="D36" s="16">
        <f>SUM(D37+D38)</f>
        <v>12101.07</v>
      </c>
    </row>
    <row r="37" spans="1:4">
      <c r="B37" s="20"/>
      <c r="C37" s="8" t="s">
        <v>32</v>
      </c>
      <c r="D37" s="9">
        <v>9734.19</v>
      </c>
    </row>
    <row r="38" spans="1:4">
      <c r="B38" s="20"/>
      <c r="C38" s="8" t="s">
        <v>33</v>
      </c>
      <c r="D38" s="15">
        <v>2366.88</v>
      </c>
    </row>
    <row r="39" spans="1:4" ht="30.75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18372.91</v>
      </c>
    </row>
    <row r="42" spans="1:4">
      <c r="B42" s="13" t="s">
        <v>38</v>
      </c>
      <c r="C42" s="8" t="s">
        <v>39</v>
      </c>
      <c r="D42" s="9">
        <v>741.39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55</v>
      </c>
    </row>
    <row r="11" spans="2:5" ht="15.75">
      <c r="C11" s="4"/>
    </row>
    <row r="12" spans="2:5" ht="15.75">
      <c r="B12" s="4" t="s">
        <v>56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71246.320000000007</v>
      </c>
    </row>
    <row r="16" spans="2:5">
      <c r="B16" s="25"/>
      <c r="C16" s="8" t="s">
        <v>9</v>
      </c>
      <c r="D16" s="15">
        <v>66022.8</v>
      </c>
    </row>
    <row r="17" spans="2:4">
      <c r="B17" s="25"/>
      <c r="C17" s="8" t="s">
        <v>10</v>
      </c>
      <c r="D17" s="15">
        <v>49.92</v>
      </c>
    </row>
    <row r="18" spans="2:4">
      <c r="B18" s="25"/>
      <c r="C18" s="8" t="s">
        <v>11</v>
      </c>
      <c r="D18" s="15">
        <v>4360.32</v>
      </c>
    </row>
    <row r="19" spans="2:4">
      <c r="B19" s="25"/>
      <c r="C19" s="8" t="s">
        <v>12</v>
      </c>
      <c r="D19" s="9">
        <v>741.28</v>
      </c>
    </row>
    <row r="20" spans="2:4">
      <c r="B20" s="26"/>
      <c r="C20" s="8" t="s">
        <v>13</v>
      </c>
      <c r="D20" s="15">
        <v>72</v>
      </c>
    </row>
    <row r="21" spans="2:4">
      <c r="B21" s="10" t="s">
        <v>14</v>
      </c>
      <c r="C21" s="8" t="s">
        <v>15</v>
      </c>
      <c r="D21" s="15">
        <v>62825.3</v>
      </c>
    </row>
    <row r="22" spans="2:4" ht="15" customHeight="1">
      <c r="B22" s="10" t="s">
        <v>16</v>
      </c>
      <c r="C22" s="11" t="s">
        <v>17</v>
      </c>
      <c r="D22" s="18">
        <f>SUM(D23+D28+D32+D33+D41+D42)</f>
        <v>74390.03</v>
      </c>
    </row>
    <row r="23" spans="2:4">
      <c r="B23" s="27" t="s">
        <v>18</v>
      </c>
      <c r="C23" s="11" t="s">
        <v>19</v>
      </c>
      <c r="D23" s="12">
        <f>SUM(D24+D25+D27)</f>
        <v>15388.35</v>
      </c>
    </row>
    <row r="24" spans="2:4">
      <c r="B24" s="28"/>
      <c r="C24" s="8" t="s">
        <v>20</v>
      </c>
      <c r="D24" s="9">
        <v>10834.24</v>
      </c>
    </row>
    <row r="25" spans="2:4" ht="30">
      <c r="B25" s="28"/>
      <c r="C25" s="8" t="s">
        <v>21</v>
      </c>
      <c r="D25" s="9">
        <v>2634.36</v>
      </c>
    </row>
    <row r="26" spans="2:4" ht="30" customHeight="1">
      <c r="B26" s="28"/>
      <c r="C26" s="22" t="s">
        <v>57</v>
      </c>
      <c r="D26" s="23"/>
    </row>
    <row r="27" spans="2:4" ht="30">
      <c r="B27" s="29"/>
      <c r="C27" s="8" t="s">
        <v>46</v>
      </c>
      <c r="D27" s="15">
        <v>1919.75</v>
      </c>
    </row>
    <row r="28" spans="2:4">
      <c r="B28" s="27" t="s">
        <v>22</v>
      </c>
      <c r="C28" s="8" t="s">
        <v>23</v>
      </c>
      <c r="D28" s="16">
        <f>SUM(D29+D30)</f>
        <v>25543.91</v>
      </c>
    </row>
    <row r="29" spans="2:4">
      <c r="B29" s="28"/>
      <c r="C29" s="8" t="s">
        <v>20</v>
      </c>
      <c r="D29" s="15">
        <v>20547.71</v>
      </c>
    </row>
    <row r="30" spans="2:4" ht="30">
      <c r="B30" s="28"/>
      <c r="C30" s="8" t="s">
        <v>24</v>
      </c>
      <c r="D30" s="15">
        <v>4996.2</v>
      </c>
    </row>
    <row r="31" spans="2:4">
      <c r="B31" s="29"/>
      <c r="C31" s="22" t="s">
        <v>45</v>
      </c>
      <c r="D31" s="23"/>
    </row>
    <row r="32" spans="2:4">
      <c r="B32" s="13" t="s">
        <v>25</v>
      </c>
      <c r="C32" s="8" t="s">
        <v>26</v>
      </c>
      <c r="D32" s="15">
        <v>3950.26</v>
      </c>
    </row>
    <row r="33" spans="1:4">
      <c r="B33" s="19" t="s">
        <v>27</v>
      </c>
      <c r="C33" s="8" t="s">
        <v>28</v>
      </c>
      <c r="D33" s="16">
        <f>SUM(D34+D35+D36)</f>
        <v>17483.91</v>
      </c>
    </row>
    <row r="34" spans="1:4">
      <c r="B34" s="20"/>
      <c r="C34" s="8" t="s">
        <v>29</v>
      </c>
      <c r="D34" s="15">
        <v>4360.32</v>
      </c>
    </row>
    <row r="35" spans="1:4">
      <c r="B35" s="20"/>
      <c r="C35" s="8" t="s">
        <v>30</v>
      </c>
      <c r="D35" s="15">
        <v>5692.64</v>
      </c>
    </row>
    <row r="36" spans="1:4">
      <c r="B36" s="20"/>
      <c r="C36" s="8" t="s">
        <v>31</v>
      </c>
      <c r="D36" s="16">
        <f>SUM(D37+D38)</f>
        <v>7430.9500000000007</v>
      </c>
    </row>
    <row r="37" spans="1:4">
      <c r="B37" s="20"/>
      <c r="C37" s="8" t="s">
        <v>32</v>
      </c>
      <c r="D37" s="9">
        <v>5977.51</v>
      </c>
    </row>
    <row r="38" spans="1:4">
      <c r="B38" s="20"/>
      <c r="C38" s="8" t="s">
        <v>33</v>
      </c>
      <c r="D38" s="15">
        <v>1453.44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11282.32</v>
      </c>
    </row>
    <row r="42" spans="1:4">
      <c r="B42" s="13" t="s">
        <v>38</v>
      </c>
      <c r="C42" s="8" t="s">
        <v>39</v>
      </c>
      <c r="D42" s="9">
        <v>741.28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8"/>
  <sheetViews>
    <sheetView topLeftCell="A4" workbookViewId="0">
      <selection activeCell="D11" sqref="D11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58</v>
      </c>
    </row>
    <row r="11" spans="2:5" ht="15.75">
      <c r="C11" s="4"/>
    </row>
    <row r="12" spans="2:5" ht="15.75">
      <c r="B12" s="4" t="s">
        <v>59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44690.12</v>
      </c>
    </row>
    <row r="16" spans="2:5">
      <c r="B16" s="25"/>
      <c r="C16" s="8" t="s">
        <v>9</v>
      </c>
      <c r="D16" s="15">
        <v>41438.76</v>
      </c>
    </row>
    <row r="17" spans="2:4">
      <c r="B17" s="25"/>
      <c r="C17" s="8" t="s">
        <v>10</v>
      </c>
      <c r="D17" s="15">
        <v>0</v>
      </c>
    </row>
    <row r="18" spans="2:4">
      <c r="B18" s="25"/>
      <c r="C18" s="8" t="s">
        <v>11</v>
      </c>
      <c r="D18" s="15">
        <v>2736.72</v>
      </c>
    </row>
    <row r="19" spans="2:4">
      <c r="B19" s="25"/>
      <c r="C19" s="8" t="s">
        <v>12</v>
      </c>
      <c r="D19" s="9">
        <v>370.64</v>
      </c>
    </row>
    <row r="20" spans="2:4">
      <c r="B20" s="26"/>
      <c r="C20" s="8" t="s">
        <v>13</v>
      </c>
      <c r="D20" s="15">
        <v>144</v>
      </c>
    </row>
    <row r="21" spans="2:4">
      <c r="B21" s="10" t="s">
        <v>14</v>
      </c>
      <c r="C21" s="8" t="s">
        <v>15</v>
      </c>
      <c r="D21" s="15">
        <v>46059.14</v>
      </c>
    </row>
    <row r="22" spans="2:4" ht="15.75" customHeight="1">
      <c r="B22" s="10" t="s">
        <v>16</v>
      </c>
      <c r="C22" s="11" t="s">
        <v>17</v>
      </c>
      <c r="D22" s="18">
        <f>SUM(D23+D28+D32+D33+D41+D42+D43)</f>
        <v>46164.38</v>
      </c>
    </row>
    <row r="23" spans="2:4">
      <c r="B23" s="27" t="s">
        <v>18</v>
      </c>
      <c r="C23" s="11" t="s">
        <v>19</v>
      </c>
      <c r="D23" s="12">
        <f>SUM(D24+D25+D27)</f>
        <v>9658.3799999999992</v>
      </c>
    </row>
    <row r="24" spans="2:4">
      <c r="B24" s="28"/>
      <c r="C24" s="8" t="s">
        <v>20</v>
      </c>
      <c r="D24" s="9">
        <v>6800.03</v>
      </c>
    </row>
    <row r="25" spans="2:4" ht="30">
      <c r="B25" s="28"/>
      <c r="C25" s="8" t="s">
        <v>21</v>
      </c>
      <c r="D25" s="9">
        <v>1653.44</v>
      </c>
    </row>
    <row r="26" spans="2:4" ht="18" customHeight="1">
      <c r="B26" s="28"/>
      <c r="C26" s="22" t="s">
        <v>60</v>
      </c>
      <c r="D26" s="23"/>
    </row>
    <row r="27" spans="2:4" ht="30">
      <c r="B27" s="29"/>
      <c r="C27" s="8" t="s">
        <v>46</v>
      </c>
      <c r="D27" s="15">
        <v>1204.9100000000001</v>
      </c>
    </row>
    <row r="28" spans="2:4">
      <c r="B28" s="27" t="s">
        <v>22</v>
      </c>
      <c r="C28" s="8" t="s">
        <v>23</v>
      </c>
      <c r="D28" s="16">
        <f>SUM(D29+D30)</f>
        <v>16032.43</v>
      </c>
    </row>
    <row r="29" spans="2:4">
      <c r="B29" s="28"/>
      <c r="C29" s="8" t="s">
        <v>20</v>
      </c>
      <c r="D29" s="15">
        <v>12896.6</v>
      </c>
    </row>
    <row r="30" spans="2:4" ht="30">
      <c r="B30" s="28"/>
      <c r="C30" s="8" t="s">
        <v>24</v>
      </c>
      <c r="D30" s="15">
        <v>3135.83</v>
      </c>
    </row>
    <row r="31" spans="2:4" ht="60.75" customHeight="1">
      <c r="B31" s="29"/>
      <c r="C31" s="22" t="s">
        <v>61</v>
      </c>
      <c r="D31" s="23"/>
    </row>
    <row r="32" spans="2:4">
      <c r="B32" s="13" t="s">
        <v>25</v>
      </c>
      <c r="C32" s="8" t="s">
        <v>26</v>
      </c>
      <c r="D32" s="15">
        <v>548.03</v>
      </c>
    </row>
    <row r="33" spans="1:4">
      <c r="B33" s="19" t="s">
        <v>27</v>
      </c>
      <c r="C33" s="8" t="s">
        <v>28</v>
      </c>
      <c r="D33" s="16">
        <f>SUM(D34+D35+D36)</f>
        <v>10973.64</v>
      </c>
    </row>
    <row r="34" spans="1:4">
      <c r="B34" s="20"/>
      <c r="C34" s="8" t="s">
        <v>29</v>
      </c>
      <c r="D34" s="15">
        <v>2736.72</v>
      </c>
    </row>
    <row r="35" spans="1:4">
      <c r="B35" s="20"/>
      <c r="C35" s="8" t="s">
        <v>30</v>
      </c>
      <c r="D35" s="15">
        <v>3572.94</v>
      </c>
    </row>
    <row r="36" spans="1:4">
      <c r="B36" s="20"/>
      <c r="C36" s="8" t="s">
        <v>31</v>
      </c>
      <c r="D36" s="16">
        <f>SUM(D37+D38)</f>
        <v>4663.9799999999996</v>
      </c>
    </row>
    <row r="37" spans="1:4">
      <c r="B37" s="20"/>
      <c r="C37" s="8" t="s">
        <v>32</v>
      </c>
      <c r="D37" s="9">
        <v>3751.74</v>
      </c>
    </row>
    <row r="38" spans="1:4">
      <c r="B38" s="20"/>
      <c r="C38" s="8" t="s">
        <v>33</v>
      </c>
      <c r="D38" s="15">
        <v>912.24</v>
      </c>
    </row>
    <row r="39" spans="1:4" ht="29.25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7081.26</v>
      </c>
    </row>
    <row r="42" spans="1:4">
      <c r="B42" s="13" t="s">
        <v>38</v>
      </c>
      <c r="C42" s="8" t="s">
        <v>39</v>
      </c>
      <c r="D42" s="9">
        <v>370.64</v>
      </c>
    </row>
    <row r="43" spans="1:4">
      <c r="B43" s="13" t="s">
        <v>43</v>
      </c>
      <c r="C43" s="8" t="s">
        <v>62</v>
      </c>
      <c r="D43" s="9">
        <v>1500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E47"/>
  <sheetViews>
    <sheetView topLeftCell="A4" workbookViewId="0">
      <selection activeCell="D22" sqref="D22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63</v>
      </c>
    </row>
    <row r="11" spans="2:5" ht="15.75">
      <c r="C11" s="4"/>
    </row>
    <row r="12" spans="2:5" ht="15.75">
      <c r="B12" s="4" t="s">
        <v>64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71356.84</v>
      </c>
    </row>
    <row r="16" spans="2:5">
      <c r="B16" s="25"/>
      <c r="C16" s="8" t="s">
        <v>9</v>
      </c>
      <c r="D16" s="15">
        <v>66240.84</v>
      </c>
    </row>
    <row r="17" spans="2:4">
      <c r="B17" s="25"/>
      <c r="C17" s="8" t="s">
        <v>10</v>
      </c>
      <c r="D17" s="15">
        <v>0</v>
      </c>
    </row>
    <row r="18" spans="2:4">
      <c r="B18" s="25"/>
      <c r="C18" s="8" t="s">
        <v>11</v>
      </c>
      <c r="D18" s="15">
        <v>4374.72</v>
      </c>
    </row>
    <row r="19" spans="2:4">
      <c r="B19" s="25"/>
      <c r="C19" s="8" t="s">
        <v>12</v>
      </c>
      <c r="D19" s="9">
        <v>741.28</v>
      </c>
    </row>
    <row r="20" spans="2:4">
      <c r="B20" s="26"/>
      <c r="C20" s="8" t="s">
        <v>13</v>
      </c>
      <c r="D20" s="15">
        <v>0</v>
      </c>
    </row>
    <row r="21" spans="2:4">
      <c r="B21" s="10" t="s">
        <v>14</v>
      </c>
      <c r="C21" s="8" t="s">
        <v>15</v>
      </c>
      <c r="D21" s="15">
        <v>63413.29</v>
      </c>
    </row>
    <row r="22" spans="2:4" ht="15.75" customHeight="1">
      <c r="B22" s="10" t="s">
        <v>16</v>
      </c>
      <c r="C22" s="11" t="s">
        <v>17</v>
      </c>
      <c r="D22" s="18">
        <f>SUM(D23+D28+D32+D33+D41+D42)</f>
        <v>71812.94</v>
      </c>
    </row>
    <row r="23" spans="2:4">
      <c r="B23" s="27" t="s">
        <v>18</v>
      </c>
      <c r="C23" s="11" t="s">
        <v>19</v>
      </c>
      <c r="D23" s="12">
        <f>SUM(D24+D25+D27)</f>
        <v>15439.17</v>
      </c>
    </row>
    <row r="24" spans="2:4">
      <c r="B24" s="28"/>
      <c r="C24" s="8" t="s">
        <v>20</v>
      </c>
      <c r="D24" s="9">
        <v>10870.02</v>
      </c>
    </row>
    <row r="25" spans="2:4" ht="30">
      <c r="B25" s="28"/>
      <c r="C25" s="8" t="s">
        <v>21</v>
      </c>
      <c r="D25" s="9">
        <v>2643.06</v>
      </c>
    </row>
    <row r="26" spans="2:4" ht="30" customHeight="1">
      <c r="B26" s="28"/>
      <c r="C26" s="22" t="s">
        <v>65</v>
      </c>
      <c r="D26" s="23"/>
    </row>
    <row r="27" spans="2:4" ht="30">
      <c r="B27" s="29"/>
      <c r="C27" s="8" t="s">
        <v>46</v>
      </c>
      <c r="D27" s="15">
        <v>1926.09</v>
      </c>
    </row>
    <row r="28" spans="2:4">
      <c r="B28" s="27" t="s">
        <v>22</v>
      </c>
      <c r="C28" s="8" t="s">
        <v>23</v>
      </c>
      <c r="D28" s="16">
        <f>SUM(D29+D30)</f>
        <v>25628.260000000002</v>
      </c>
    </row>
    <row r="29" spans="2:4">
      <c r="B29" s="28"/>
      <c r="C29" s="8" t="s">
        <v>20</v>
      </c>
      <c r="D29" s="15">
        <v>20615.560000000001</v>
      </c>
    </row>
    <row r="30" spans="2:4" ht="30">
      <c r="B30" s="28"/>
      <c r="C30" s="8" t="s">
        <v>24</v>
      </c>
      <c r="D30" s="15">
        <v>5012.7</v>
      </c>
    </row>
    <row r="31" spans="2:4" ht="61.5" customHeight="1">
      <c r="B31" s="29"/>
      <c r="C31" s="22" t="s">
        <v>61</v>
      </c>
      <c r="D31" s="23"/>
    </row>
    <row r="32" spans="2:4">
      <c r="B32" s="13" t="s">
        <v>25</v>
      </c>
      <c r="C32" s="8" t="s">
        <v>26</v>
      </c>
      <c r="D32" s="15">
        <v>1142.99</v>
      </c>
    </row>
    <row r="33" spans="1:4">
      <c r="B33" s="19" t="s">
        <v>27</v>
      </c>
      <c r="C33" s="8" t="s">
        <v>28</v>
      </c>
      <c r="D33" s="16">
        <f>SUM(D34+D35+D36)</f>
        <v>17541.650000000001</v>
      </c>
    </row>
    <row r="34" spans="1:4">
      <c r="B34" s="20"/>
      <c r="C34" s="8" t="s">
        <v>29</v>
      </c>
      <c r="D34" s="15">
        <v>4374.72</v>
      </c>
    </row>
    <row r="35" spans="1:4">
      <c r="B35" s="20"/>
      <c r="C35" s="8" t="s">
        <v>30</v>
      </c>
      <c r="D35" s="15">
        <v>5711.44</v>
      </c>
    </row>
    <row r="36" spans="1:4">
      <c r="B36" s="20"/>
      <c r="C36" s="8" t="s">
        <v>31</v>
      </c>
      <c r="D36" s="16">
        <f>SUM(D37+D38)</f>
        <v>7455.49</v>
      </c>
    </row>
    <row r="37" spans="1:4">
      <c r="B37" s="20"/>
      <c r="C37" s="8" t="s">
        <v>32</v>
      </c>
      <c r="D37" s="9">
        <v>5997.25</v>
      </c>
    </row>
    <row r="38" spans="1:4">
      <c r="B38" s="20"/>
      <c r="C38" s="8" t="s">
        <v>33</v>
      </c>
      <c r="D38" s="15">
        <v>1458.24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11319.59</v>
      </c>
    </row>
    <row r="42" spans="1:4">
      <c r="B42" s="13" t="s">
        <v>38</v>
      </c>
      <c r="C42" s="8" t="s">
        <v>39</v>
      </c>
      <c r="D42" s="9">
        <v>741.28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E47"/>
  <sheetViews>
    <sheetView topLeftCell="A4"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66</v>
      </c>
    </row>
    <row r="11" spans="2:5" ht="15.75">
      <c r="C11" s="4"/>
    </row>
    <row r="12" spans="2:5" ht="15.75">
      <c r="B12" s="4" t="s">
        <v>67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117222.07999999999</v>
      </c>
    </row>
    <row r="16" spans="2:5">
      <c r="B16" s="25"/>
      <c r="C16" s="8" t="s">
        <v>9</v>
      </c>
      <c r="D16" s="15">
        <v>109140.12</v>
      </c>
    </row>
    <row r="17" spans="2:4">
      <c r="B17" s="25"/>
      <c r="C17" s="8" t="s">
        <v>10</v>
      </c>
      <c r="D17" s="15">
        <v>83.76</v>
      </c>
    </row>
    <row r="18" spans="2:4">
      <c r="B18" s="25"/>
      <c r="C18" s="8" t="s">
        <v>11</v>
      </c>
      <c r="D18" s="15">
        <v>7207.92</v>
      </c>
    </row>
    <row r="19" spans="2:4">
      <c r="B19" s="25"/>
      <c r="C19" s="8" t="s">
        <v>12</v>
      </c>
      <c r="D19" s="9">
        <v>718.28</v>
      </c>
    </row>
    <row r="20" spans="2:4">
      <c r="B20" s="26"/>
      <c r="C20" s="8" t="s">
        <v>13</v>
      </c>
      <c r="D20" s="15">
        <v>72</v>
      </c>
    </row>
    <row r="21" spans="2:4">
      <c r="B21" s="10" t="s">
        <v>14</v>
      </c>
      <c r="C21" s="8" t="s">
        <v>15</v>
      </c>
      <c r="D21" s="15">
        <v>115876</v>
      </c>
    </row>
    <row r="22" spans="2:4" ht="16.5" customHeight="1">
      <c r="B22" s="10" t="s">
        <v>16</v>
      </c>
      <c r="C22" s="11" t="s">
        <v>17</v>
      </c>
      <c r="D22" s="18">
        <f>SUM(D23+D28+D32+D33+D41+D42)</f>
        <v>116671.84000000001</v>
      </c>
    </row>
    <row r="23" spans="2:4">
      <c r="B23" s="27" t="s">
        <v>18</v>
      </c>
      <c r="C23" s="11" t="s">
        <v>19</v>
      </c>
      <c r="D23" s="12">
        <f>SUM(D24+D25+D27)</f>
        <v>25438.05</v>
      </c>
    </row>
    <row r="24" spans="2:4">
      <c r="B24" s="28"/>
      <c r="C24" s="8" t="s">
        <v>20</v>
      </c>
      <c r="D24" s="9">
        <v>17909.78</v>
      </c>
    </row>
    <row r="25" spans="2:4" ht="30">
      <c r="B25" s="28"/>
      <c r="C25" s="8" t="s">
        <v>21</v>
      </c>
      <c r="D25" s="9">
        <v>4354.79</v>
      </c>
    </row>
    <row r="26" spans="2:4" ht="31.5" customHeight="1">
      <c r="B26" s="28"/>
      <c r="C26" s="22" t="s">
        <v>68</v>
      </c>
      <c r="D26" s="23"/>
    </row>
    <row r="27" spans="2:4" ht="30">
      <c r="B27" s="29"/>
      <c r="C27" s="8" t="s">
        <v>46</v>
      </c>
      <c r="D27" s="15">
        <v>3173.48</v>
      </c>
    </row>
    <row r="28" spans="2:4">
      <c r="B28" s="27" t="s">
        <v>22</v>
      </c>
      <c r="C28" s="8" t="s">
        <v>23</v>
      </c>
      <c r="D28" s="16">
        <f>SUM(D29+D30)</f>
        <v>42225.89</v>
      </c>
    </row>
    <row r="29" spans="2:4">
      <c r="B29" s="28"/>
      <c r="C29" s="8" t="s">
        <v>20</v>
      </c>
      <c r="D29" s="15">
        <v>33966.82</v>
      </c>
    </row>
    <row r="30" spans="2:4" ht="30">
      <c r="B30" s="28"/>
      <c r="C30" s="8" t="s">
        <v>24</v>
      </c>
      <c r="D30" s="15">
        <v>8259.07</v>
      </c>
    </row>
    <row r="31" spans="2:4" ht="62.25" customHeight="1">
      <c r="B31" s="29"/>
      <c r="C31" s="22" t="s">
        <v>61</v>
      </c>
      <c r="D31" s="23"/>
    </row>
    <row r="32" spans="2:4">
      <c r="B32" s="13" t="s">
        <v>25</v>
      </c>
      <c r="C32" s="8" t="s">
        <v>26</v>
      </c>
      <c r="D32" s="15">
        <v>736.96</v>
      </c>
    </row>
    <row r="33" spans="1:4">
      <c r="B33" s="19" t="s">
        <v>27</v>
      </c>
      <c r="C33" s="8" t="s">
        <v>28</v>
      </c>
      <c r="D33" s="16">
        <f>SUM(D34+D35+D36)</f>
        <v>28902.160000000003</v>
      </c>
    </row>
    <row r="34" spans="1:4">
      <c r="B34" s="20"/>
      <c r="C34" s="8" t="s">
        <v>29</v>
      </c>
      <c r="D34" s="15">
        <v>7207.92</v>
      </c>
    </row>
    <row r="35" spans="1:4">
      <c r="B35" s="20"/>
      <c r="C35" s="8" t="s">
        <v>30</v>
      </c>
      <c r="D35" s="15">
        <v>9410.34</v>
      </c>
    </row>
    <row r="36" spans="1:4">
      <c r="B36" s="20"/>
      <c r="C36" s="8" t="s">
        <v>31</v>
      </c>
      <c r="D36" s="16">
        <f>SUM(D37+D38)</f>
        <v>12283.9</v>
      </c>
    </row>
    <row r="37" spans="1:4">
      <c r="B37" s="20"/>
      <c r="C37" s="8" t="s">
        <v>32</v>
      </c>
      <c r="D37" s="9">
        <v>9881.26</v>
      </c>
    </row>
    <row r="38" spans="1:4">
      <c r="B38" s="20"/>
      <c r="C38" s="8" t="s">
        <v>33</v>
      </c>
      <c r="D38" s="15">
        <v>2402.64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18650.5</v>
      </c>
    </row>
    <row r="42" spans="1:4">
      <c r="B42" s="13" t="s">
        <v>38</v>
      </c>
      <c r="C42" s="8" t="s">
        <v>39</v>
      </c>
      <c r="D42" s="9">
        <v>718.28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E47"/>
  <sheetViews>
    <sheetView topLeftCell="A4"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69</v>
      </c>
    </row>
    <row r="11" spans="2:5" ht="15.75">
      <c r="C11" s="4"/>
    </row>
    <row r="12" spans="2:5" ht="15.75">
      <c r="B12" s="4" t="s">
        <v>70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44536.06</v>
      </c>
    </row>
    <row r="16" spans="2:5">
      <c r="B16" s="25"/>
      <c r="C16" s="8" t="s">
        <v>9</v>
      </c>
      <c r="D16" s="15">
        <v>41275.199999999997</v>
      </c>
    </row>
    <row r="17" spans="2:4">
      <c r="B17" s="25"/>
      <c r="C17" s="8" t="s">
        <v>10</v>
      </c>
      <c r="D17" s="15">
        <v>71.64</v>
      </c>
    </row>
    <row r="18" spans="2:4">
      <c r="B18" s="25"/>
      <c r="C18" s="8" t="s">
        <v>11</v>
      </c>
      <c r="D18" s="15">
        <v>2725.92</v>
      </c>
    </row>
    <row r="19" spans="2:4">
      <c r="B19" s="25"/>
      <c r="C19" s="8" t="s">
        <v>12</v>
      </c>
      <c r="D19" s="15">
        <v>463.3</v>
      </c>
    </row>
    <row r="20" spans="2:4">
      <c r="B20" s="26"/>
      <c r="C20" s="8" t="s">
        <v>13</v>
      </c>
      <c r="D20" s="15">
        <v>0</v>
      </c>
    </row>
    <row r="21" spans="2:4">
      <c r="B21" s="10" t="s">
        <v>14</v>
      </c>
      <c r="C21" s="8" t="s">
        <v>15</v>
      </c>
      <c r="D21" s="15">
        <v>41707.93</v>
      </c>
    </row>
    <row r="22" spans="2:4" ht="15.75" customHeight="1">
      <c r="B22" s="10" t="s">
        <v>16</v>
      </c>
      <c r="C22" s="11" t="s">
        <v>17</v>
      </c>
      <c r="D22" s="18">
        <f>SUM(D23+D28+D32+D33+D41+D42)</f>
        <v>51130.320000000007</v>
      </c>
    </row>
    <row r="23" spans="2:4">
      <c r="B23" s="27" t="s">
        <v>18</v>
      </c>
      <c r="C23" s="11" t="s">
        <v>19</v>
      </c>
      <c r="D23" s="12">
        <f>SUM(D24+D25+D27)</f>
        <v>9828.6299999999992</v>
      </c>
    </row>
    <row r="24" spans="2:4">
      <c r="B24" s="28"/>
      <c r="C24" s="8" t="s">
        <v>20</v>
      </c>
      <c r="D24" s="9">
        <v>6919.9</v>
      </c>
    </row>
    <row r="25" spans="2:4" ht="30">
      <c r="B25" s="28"/>
      <c r="C25" s="8" t="s">
        <v>21</v>
      </c>
      <c r="D25" s="9">
        <v>1682.58</v>
      </c>
    </row>
    <row r="26" spans="2:4" ht="30" customHeight="1">
      <c r="B26" s="28"/>
      <c r="C26" s="22" t="s">
        <v>71</v>
      </c>
      <c r="D26" s="23"/>
    </row>
    <row r="27" spans="2:4" ht="30">
      <c r="B27" s="29"/>
      <c r="C27" s="8" t="s">
        <v>46</v>
      </c>
      <c r="D27" s="15">
        <v>1226.1500000000001</v>
      </c>
    </row>
    <row r="28" spans="2:4">
      <c r="B28" s="27" t="s">
        <v>22</v>
      </c>
      <c r="C28" s="8" t="s">
        <v>23</v>
      </c>
      <c r="D28" s="16">
        <f>SUM(D29+D30)</f>
        <v>16315.03</v>
      </c>
    </row>
    <row r="29" spans="2:4">
      <c r="B29" s="28"/>
      <c r="C29" s="8" t="s">
        <v>20</v>
      </c>
      <c r="D29" s="15">
        <v>13123.93</v>
      </c>
    </row>
    <row r="30" spans="2:4" ht="30">
      <c r="B30" s="28"/>
      <c r="C30" s="8" t="s">
        <v>24</v>
      </c>
      <c r="D30" s="15">
        <v>3191.1</v>
      </c>
    </row>
    <row r="31" spans="2:4" ht="61.5" customHeight="1">
      <c r="B31" s="29"/>
      <c r="C31" s="22" t="s">
        <v>47</v>
      </c>
      <c r="D31" s="23"/>
    </row>
    <row r="32" spans="2:4">
      <c r="B32" s="13" t="s">
        <v>25</v>
      </c>
      <c r="C32" s="8" t="s">
        <v>26</v>
      </c>
      <c r="D32" s="15">
        <v>6209.25</v>
      </c>
    </row>
    <row r="33" spans="1:4">
      <c r="B33" s="19" t="s">
        <v>27</v>
      </c>
      <c r="C33" s="8" t="s">
        <v>28</v>
      </c>
      <c r="D33" s="16">
        <f>SUM(D34+D35+D36)</f>
        <v>11108.029999999999</v>
      </c>
    </row>
    <row r="34" spans="1:4">
      <c r="B34" s="20"/>
      <c r="C34" s="8" t="s">
        <v>29</v>
      </c>
      <c r="D34" s="15">
        <v>2725.92</v>
      </c>
    </row>
    <row r="35" spans="1:4">
      <c r="B35" s="20"/>
      <c r="C35" s="8" t="s">
        <v>30</v>
      </c>
      <c r="D35" s="15">
        <v>3635.92</v>
      </c>
    </row>
    <row r="36" spans="1:4">
      <c r="B36" s="20"/>
      <c r="C36" s="8" t="s">
        <v>31</v>
      </c>
      <c r="D36" s="16">
        <f>SUM(D37+D38)</f>
        <v>4746.1899999999996</v>
      </c>
    </row>
    <row r="37" spans="1:4">
      <c r="B37" s="20"/>
      <c r="C37" s="8" t="s">
        <v>32</v>
      </c>
      <c r="D37" s="9">
        <v>3817.87</v>
      </c>
    </row>
    <row r="38" spans="1:4">
      <c r="B38" s="20"/>
      <c r="C38" s="8" t="s">
        <v>33</v>
      </c>
      <c r="D38" s="15">
        <v>928.32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7206.08</v>
      </c>
    </row>
    <row r="42" spans="1:4">
      <c r="B42" s="13" t="s">
        <v>38</v>
      </c>
      <c r="C42" s="8" t="s">
        <v>39</v>
      </c>
      <c r="D42" s="15">
        <v>463.3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E48"/>
  <sheetViews>
    <sheetView topLeftCell="A4"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72</v>
      </c>
    </row>
    <row r="11" spans="2:5" ht="15.75">
      <c r="C11" s="4"/>
    </row>
    <row r="12" spans="2:5" ht="15.75">
      <c r="B12" s="4" t="s">
        <v>73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223352.85</v>
      </c>
    </row>
    <row r="16" spans="2:5">
      <c r="B16" s="25"/>
      <c r="C16" s="8" t="s">
        <v>9</v>
      </c>
      <c r="D16" s="15">
        <v>207062.39999999999</v>
      </c>
    </row>
    <row r="17" spans="2:4">
      <c r="B17" s="25"/>
      <c r="C17" s="8" t="s">
        <v>10</v>
      </c>
      <c r="D17" s="15">
        <v>158.63999999999999</v>
      </c>
    </row>
    <row r="18" spans="2:4">
      <c r="B18" s="25"/>
      <c r="C18" s="8" t="s">
        <v>11</v>
      </c>
      <c r="D18" s="15">
        <v>13674.96</v>
      </c>
    </row>
    <row r="19" spans="2:4">
      <c r="B19" s="25"/>
      <c r="C19" s="8" t="s">
        <v>12</v>
      </c>
      <c r="D19" s="15">
        <v>2084.85</v>
      </c>
    </row>
    <row r="20" spans="2:4">
      <c r="B20" s="26"/>
      <c r="C20" s="8" t="s">
        <v>13</v>
      </c>
      <c r="D20" s="15">
        <v>372</v>
      </c>
    </row>
    <row r="21" spans="2:4">
      <c r="B21" s="10" t="s">
        <v>14</v>
      </c>
      <c r="C21" s="8" t="s">
        <v>15</v>
      </c>
      <c r="D21" s="15">
        <v>212701.29</v>
      </c>
    </row>
    <row r="22" spans="2:4" ht="15.75" customHeight="1">
      <c r="B22" s="10" t="s">
        <v>16</v>
      </c>
      <c r="C22" s="11" t="s">
        <v>17</v>
      </c>
      <c r="D22" s="18">
        <f>SUM(D23+D28+D32+D33+D41+D42+D43)</f>
        <v>226006.69</v>
      </c>
    </row>
    <row r="23" spans="2:4">
      <c r="B23" s="27" t="s">
        <v>18</v>
      </c>
      <c r="C23" s="11" t="s">
        <v>19</v>
      </c>
      <c r="D23" s="12">
        <f>SUM(D24+D25+D27)</f>
        <v>48159.77</v>
      </c>
    </row>
    <row r="24" spans="2:4">
      <c r="B24" s="28"/>
      <c r="C24" s="8" t="s">
        <v>20</v>
      </c>
      <c r="D24" s="9">
        <v>33907.11</v>
      </c>
    </row>
    <row r="25" spans="2:4" ht="30">
      <c r="B25" s="28"/>
      <c r="C25" s="8" t="s">
        <v>21</v>
      </c>
      <c r="D25" s="9">
        <v>8244.56</v>
      </c>
    </row>
    <row r="26" spans="2:4" ht="47.25" customHeight="1">
      <c r="B26" s="28"/>
      <c r="C26" s="22" t="s">
        <v>74</v>
      </c>
      <c r="D26" s="23"/>
    </row>
    <row r="27" spans="2:4" ht="30">
      <c r="B27" s="29"/>
      <c r="C27" s="8" t="s">
        <v>46</v>
      </c>
      <c r="D27" s="15">
        <v>6008.1</v>
      </c>
    </row>
    <row r="28" spans="2:4">
      <c r="B28" s="27" t="s">
        <v>22</v>
      </c>
      <c r="C28" s="8" t="s">
        <v>23</v>
      </c>
      <c r="D28" s="16">
        <f>SUM(D29+D30)</f>
        <v>79942.8</v>
      </c>
    </row>
    <row r="29" spans="2:4">
      <c r="B29" s="28"/>
      <c r="C29" s="8" t="s">
        <v>20</v>
      </c>
      <c r="D29" s="15">
        <v>64306.58</v>
      </c>
    </row>
    <row r="30" spans="2:4" ht="30">
      <c r="B30" s="28"/>
      <c r="C30" s="8" t="s">
        <v>24</v>
      </c>
      <c r="D30" s="15">
        <v>15636.22</v>
      </c>
    </row>
    <row r="31" spans="2:4" ht="62.25" customHeight="1">
      <c r="B31" s="29"/>
      <c r="C31" s="22" t="s">
        <v>61</v>
      </c>
      <c r="D31" s="23"/>
    </row>
    <row r="32" spans="2:4">
      <c r="B32" s="13" t="s">
        <v>25</v>
      </c>
      <c r="C32" s="8" t="s">
        <v>26</v>
      </c>
      <c r="D32" s="15">
        <v>4262.96</v>
      </c>
    </row>
    <row r="33" spans="1:4">
      <c r="B33" s="19" t="s">
        <v>27</v>
      </c>
      <c r="C33" s="8" t="s">
        <v>28</v>
      </c>
      <c r="D33" s="16">
        <f>SUM(D34+D35+D36)</f>
        <v>54746.869999999995</v>
      </c>
    </row>
    <row r="34" spans="1:4">
      <c r="B34" s="20"/>
      <c r="C34" s="8" t="s">
        <v>29</v>
      </c>
      <c r="D34" s="15">
        <v>13674.96</v>
      </c>
    </row>
    <row r="35" spans="1:4">
      <c r="B35" s="20"/>
      <c r="C35" s="8" t="s">
        <v>30</v>
      </c>
      <c r="D35" s="15">
        <v>17815.82</v>
      </c>
    </row>
    <row r="36" spans="1:4">
      <c r="B36" s="20"/>
      <c r="C36" s="8" t="s">
        <v>31</v>
      </c>
      <c r="D36" s="16">
        <f>SUM(D37+D38)</f>
        <v>23256.09</v>
      </c>
    </row>
    <row r="37" spans="1:4">
      <c r="B37" s="20"/>
      <c r="C37" s="8" t="s">
        <v>32</v>
      </c>
      <c r="D37" s="9">
        <v>18707.37</v>
      </c>
    </row>
    <row r="38" spans="1:4">
      <c r="B38" s="20"/>
      <c r="C38" s="8" t="s">
        <v>33</v>
      </c>
      <c r="D38" s="15">
        <v>4548.72</v>
      </c>
    </row>
    <row r="39" spans="1:4" ht="31.5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35309.440000000002</v>
      </c>
    </row>
    <row r="42" spans="1:4">
      <c r="B42" s="13" t="s">
        <v>38</v>
      </c>
      <c r="C42" s="8" t="s">
        <v>39</v>
      </c>
      <c r="D42" s="15">
        <v>2084.85</v>
      </c>
    </row>
    <row r="43" spans="1:4">
      <c r="B43" s="13" t="s">
        <v>43</v>
      </c>
      <c r="C43" s="8" t="s">
        <v>44</v>
      </c>
      <c r="D43" s="15">
        <v>1500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E47"/>
  <sheetViews>
    <sheetView tabSelected="1" topLeftCell="A7" workbookViewId="0">
      <selection activeCell="G31" sqref="G31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>
        <v>2</v>
      </c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75</v>
      </c>
    </row>
    <row r="11" spans="2:5" ht="15.75">
      <c r="C11" s="4"/>
    </row>
    <row r="12" spans="2:5" ht="15.75">
      <c r="B12" s="4" t="s">
        <v>76</v>
      </c>
    </row>
    <row r="14" spans="2:5">
      <c r="B14" s="5"/>
      <c r="C14" s="5"/>
      <c r="D14" s="5"/>
    </row>
    <row r="15" spans="2:5">
      <c r="B15" s="24" t="s">
        <v>7</v>
      </c>
      <c r="C15" s="6" t="s">
        <v>8</v>
      </c>
      <c r="D15" s="7">
        <f>SUM(D16:D20)</f>
        <v>67651.77</v>
      </c>
    </row>
    <row r="16" spans="2:5">
      <c r="B16" s="25"/>
      <c r="C16" s="8" t="s">
        <v>9</v>
      </c>
      <c r="D16" s="15">
        <v>62741.22</v>
      </c>
    </row>
    <row r="17" spans="2:4">
      <c r="B17" s="25"/>
      <c r="C17" s="8" t="s">
        <v>10</v>
      </c>
      <c r="D17" s="15">
        <v>0</v>
      </c>
    </row>
    <row r="18" spans="2:4">
      <c r="B18" s="25"/>
      <c r="C18" s="8" t="s">
        <v>11</v>
      </c>
      <c r="D18" s="15">
        <v>4143.6000000000004</v>
      </c>
    </row>
    <row r="19" spans="2:4">
      <c r="B19" s="25"/>
      <c r="C19" s="8" t="s">
        <v>12</v>
      </c>
      <c r="D19" s="15">
        <v>694.95</v>
      </c>
    </row>
    <row r="20" spans="2:4">
      <c r="B20" s="26"/>
      <c r="C20" s="8" t="s">
        <v>13</v>
      </c>
      <c r="D20" s="15">
        <v>72</v>
      </c>
    </row>
    <row r="21" spans="2:4">
      <c r="B21" s="10" t="s">
        <v>14</v>
      </c>
      <c r="C21" s="8" t="s">
        <v>15</v>
      </c>
      <c r="D21" s="15">
        <v>56948.51</v>
      </c>
    </row>
    <row r="22" spans="2:4" ht="16.5" customHeight="1">
      <c r="B22" s="10" t="s">
        <v>16</v>
      </c>
      <c r="C22" s="11" t="s">
        <v>17</v>
      </c>
      <c r="D22" s="18">
        <f>SUM(D23+D28+D32+D33+D41+D42)</f>
        <v>81302.12</v>
      </c>
    </row>
    <row r="23" spans="2:4">
      <c r="B23" s="27" t="s">
        <v>18</v>
      </c>
      <c r="C23" s="11" t="s">
        <v>19</v>
      </c>
      <c r="D23" s="12">
        <f>SUM(D24+D25+D27)</f>
        <v>15718.689999999999</v>
      </c>
    </row>
    <row r="24" spans="2:4">
      <c r="B24" s="28"/>
      <c r="C24" s="8" t="s">
        <v>20</v>
      </c>
      <c r="D24" s="9">
        <v>11066.82</v>
      </c>
    </row>
    <row r="25" spans="2:4" ht="30">
      <c r="B25" s="28"/>
      <c r="C25" s="8" t="s">
        <v>21</v>
      </c>
      <c r="D25" s="9">
        <v>2690.91</v>
      </c>
    </row>
    <row r="26" spans="2:4" ht="29.25" customHeight="1">
      <c r="B26" s="28"/>
      <c r="C26" s="22" t="s">
        <v>77</v>
      </c>
      <c r="D26" s="23"/>
    </row>
    <row r="27" spans="2:4" ht="30">
      <c r="B27" s="29"/>
      <c r="C27" s="8" t="s">
        <v>46</v>
      </c>
      <c r="D27" s="15">
        <v>1960.96</v>
      </c>
    </row>
    <row r="28" spans="2:4">
      <c r="B28" s="27" t="s">
        <v>22</v>
      </c>
      <c r="C28" s="8" t="s">
        <v>23</v>
      </c>
      <c r="D28" s="16">
        <f>SUM(D29+D30)</f>
        <v>26092.240000000002</v>
      </c>
    </row>
    <row r="29" spans="2:4">
      <c r="B29" s="28"/>
      <c r="C29" s="8" t="s">
        <v>20</v>
      </c>
      <c r="D29" s="15">
        <v>20988.79</v>
      </c>
    </row>
    <row r="30" spans="2:4" ht="30">
      <c r="B30" s="28"/>
      <c r="C30" s="8" t="s">
        <v>24</v>
      </c>
      <c r="D30" s="15">
        <v>5103.45</v>
      </c>
    </row>
    <row r="31" spans="2:4" ht="60" customHeight="1">
      <c r="B31" s="29"/>
      <c r="C31" s="22" t="s">
        <v>61</v>
      </c>
      <c r="D31" s="23"/>
    </row>
    <row r="32" spans="2:4">
      <c r="B32" s="13" t="s">
        <v>25</v>
      </c>
      <c r="C32" s="8" t="s">
        <v>26</v>
      </c>
      <c r="D32" s="15">
        <v>9722.81</v>
      </c>
    </row>
    <row r="33" spans="1:4">
      <c r="B33" s="19" t="s">
        <v>27</v>
      </c>
      <c r="C33" s="8" t="s">
        <v>28</v>
      </c>
      <c r="D33" s="16">
        <f>SUM(D34+D35+D36)</f>
        <v>17548.91</v>
      </c>
    </row>
    <row r="34" spans="1:4">
      <c r="B34" s="20"/>
      <c r="C34" s="8" t="s">
        <v>29</v>
      </c>
      <c r="D34" s="15">
        <v>4143.6000000000004</v>
      </c>
    </row>
    <row r="35" spans="1:4">
      <c r="B35" s="20"/>
      <c r="C35" s="8" t="s">
        <v>30</v>
      </c>
      <c r="D35" s="15">
        <v>5814.84</v>
      </c>
    </row>
    <row r="36" spans="1:4">
      <c r="B36" s="20"/>
      <c r="C36" s="8" t="s">
        <v>31</v>
      </c>
      <c r="D36" s="16">
        <f>SUM(D37+D38)</f>
        <v>7590.47</v>
      </c>
    </row>
    <row r="37" spans="1:4">
      <c r="B37" s="20"/>
      <c r="C37" s="8" t="s">
        <v>32</v>
      </c>
      <c r="D37" s="9">
        <v>6105.83</v>
      </c>
    </row>
    <row r="38" spans="1:4">
      <c r="B38" s="20"/>
      <c r="C38" s="8" t="s">
        <v>33</v>
      </c>
      <c r="D38" s="15">
        <v>1484.64</v>
      </c>
    </row>
    <row r="39" spans="1:4" ht="30.75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11524.52</v>
      </c>
    </row>
    <row r="42" spans="1:4">
      <c r="B42" s="13" t="s">
        <v>38</v>
      </c>
      <c r="C42" s="8" t="s">
        <v>39</v>
      </c>
      <c r="D42" s="15">
        <v>694.95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3</vt:lpstr>
      <vt:lpstr>4</vt:lpstr>
      <vt:lpstr>6</vt:lpstr>
      <vt:lpstr>8</vt:lpstr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2014-03-28T08:16:42Z</dcterms:modified>
</cp:coreProperties>
</file>