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4"/>
  </bookViews>
  <sheets>
    <sheet name="шк1" sheetId="2" r:id="rId1"/>
    <sheet name="шк2а" sheetId="3" r:id="rId2"/>
    <sheet name="шк4" sheetId="4" r:id="rId3"/>
    <sheet name="шк6" sheetId="5" r:id="rId4"/>
    <sheet name="шк8а" sheetId="6" r:id="rId5"/>
  </sheets>
  <calcPr calcId="125725"/>
</workbook>
</file>

<file path=xl/calcChain.xml><?xml version="1.0" encoding="utf-8"?>
<calcChain xmlns="http://schemas.openxmlformats.org/spreadsheetml/2006/main">
  <c r="C18" i="6"/>
  <c r="C15"/>
  <c r="C12"/>
  <c r="C9"/>
  <c r="C6"/>
  <c r="C28" s="1"/>
  <c r="C18" i="5"/>
  <c r="C15"/>
  <c r="C12"/>
  <c r="C9"/>
  <c r="C6"/>
  <c r="C28" s="1"/>
  <c r="C18" i="4"/>
  <c r="C15"/>
  <c r="C12"/>
  <c r="C9"/>
  <c r="C6"/>
  <c r="C28" s="1"/>
  <c r="C18" i="3"/>
  <c r="C15"/>
  <c r="C12"/>
  <c r="C9"/>
  <c r="C6"/>
  <c r="C28" s="1"/>
  <c r="C28" i="2"/>
  <c r="C26"/>
  <c r="C22"/>
  <c r="C18"/>
  <c r="C15"/>
  <c r="C12"/>
  <c r="C9"/>
  <c r="C6"/>
  <c r="C27" s="1"/>
  <c r="C23" i="6" l="1"/>
  <c r="C27"/>
  <c r="C22"/>
  <c r="C31" s="1"/>
  <c r="C32" s="1"/>
  <c r="C26"/>
  <c r="C23" i="5"/>
  <c r="C27"/>
  <c r="C22"/>
  <c r="C31" s="1"/>
  <c r="C32" s="1"/>
  <c r="C26"/>
  <c r="C23" i="4"/>
  <c r="C27"/>
  <c r="C22"/>
  <c r="C31" s="1"/>
  <c r="C32" s="1"/>
  <c r="C26"/>
  <c r="C23" i="3"/>
  <c r="C27"/>
  <c r="C22"/>
  <c r="C26"/>
  <c r="C23" i="2"/>
  <c r="C31" s="1"/>
  <c r="C32" s="1"/>
  <c r="C31" i="3" l="1"/>
  <c r="C32" s="1"/>
</calcChain>
</file>

<file path=xl/sharedStrings.xml><?xml version="1.0" encoding="utf-8"?>
<sst xmlns="http://schemas.openxmlformats.org/spreadsheetml/2006/main" count="177" uniqueCount="37">
  <si>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</si>
  <si>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</si>
  <si>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</si>
  <si>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</si>
  <si>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</si>
  <si>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</si>
  <si>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</si>
  <si>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</si>
  <si>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</si>
  <si>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</si>
  <si>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</si>
  <si>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</si>
  <si>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</si>
  <si>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</si>
  <si>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Школьная</t>
  </si>
  <si>
    <t>2а</t>
  </si>
  <si>
    <t>8а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</si>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</sst>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</v>
      </c>
    </row>
    <row r="4" spans="2:3">
      <c r="B4" s="11" t="s">
        <v>2</v>
      </c>
      <c r="C4" s="3">
        <v>5463.9</v>
      </c>
    </row>
    <row r="5" spans="2:3">
      <c r="B5" s="11" t="s">
        <v>3</v>
      </c>
      <c r="C5" s="3">
        <v>219.3</v>
      </c>
    </row>
    <row r="6" spans="2:3">
      <c r="B6" s="11" t="s">
        <v>4</v>
      </c>
      <c r="C6" s="2">
        <f>SUM(C4:C5)</f>
        <v>5683.2</v>
      </c>
    </row>
    <row r="7" spans="2:3">
      <c r="B7" s="14" t="s">
        <v>18</v>
      </c>
      <c r="C7" s="5">
        <v>56761.48</v>
      </c>
    </row>
    <row r="8" spans="2:3">
      <c r="B8" s="14" t="s">
        <v>19</v>
      </c>
      <c r="C8" s="6">
        <v>42696.44</v>
      </c>
    </row>
    <row r="9" spans="2:3">
      <c r="B9" s="16" t="s">
        <v>20</v>
      </c>
      <c r="C9" s="6">
        <f>SUM(C7:C8)</f>
        <v>99457.920000000013</v>
      </c>
    </row>
    <row r="10" spans="2:3">
      <c r="B10" s="17" t="s">
        <v>21</v>
      </c>
      <c r="C10" s="5">
        <v>658227.17000000004</v>
      </c>
    </row>
    <row r="11" spans="2:3">
      <c r="B11" s="17" t="s">
        <v>22</v>
      </c>
      <c r="C11" s="4">
        <v>71143.58</v>
      </c>
    </row>
    <row r="12" spans="2:3">
      <c r="B12" s="19" t="s">
        <v>23</v>
      </c>
      <c r="C12" s="4">
        <f>C10+C11</f>
        <v>729370.75</v>
      </c>
    </row>
    <row r="13" spans="2:3">
      <c r="B13" s="17" t="s">
        <v>24</v>
      </c>
      <c r="C13" s="5">
        <v>254896.97</v>
      </c>
    </row>
    <row r="14" spans="2:3">
      <c r="B14" s="17" t="s">
        <v>25</v>
      </c>
      <c r="C14" s="4">
        <v>91617.86</v>
      </c>
    </row>
    <row r="15" spans="2:3">
      <c r="B15" s="19" t="s">
        <v>26</v>
      </c>
      <c r="C15" s="5">
        <f>C13+C14</f>
        <v>346514.83</v>
      </c>
    </row>
    <row r="16" spans="2:3">
      <c r="B16" s="14" t="s">
        <v>27</v>
      </c>
      <c r="C16" s="5">
        <v>460091.68</v>
      </c>
    </row>
    <row r="17" spans="2:3">
      <c r="B17" s="14" t="s">
        <v>28</v>
      </c>
      <c r="C17" s="6">
        <v>22222.16</v>
      </c>
    </row>
    <row r="18" spans="2:3">
      <c r="B18" s="16" t="s">
        <v>29</v>
      </c>
      <c r="C18" s="6">
        <f>SUM(C16:C17)</f>
        <v>482313.83999999997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28">
        <v>40140.400000000001</v>
      </c>
    </row>
    <row r="21" spans="2:3" ht="15.75">
      <c r="B21" s="21" t="s">
        <v>31</v>
      </c>
      <c r="C21" s="5">
        <v>2102.2800000000002</v>
      </c>
    </row>
    <row r="22" spans="2:3" ht="15.75">
      <c r="B22" s="21" t="s">
        <v>6</v>
      </c>
      <c r="C22" s="7">
        <f>24.5680319*C6</f>
        <v>139625.03889408</v>
      </c>
    </row>
    <row r="23" spans="2:3" ht="15.75">
      <c r="B23" s="21" t="s">
        <v>7</v>
      </c>
      <c r="C23" s="7">
        <f>11.41630614*C6</f>
        <v>64881.151054847993</v>
      </c>
    </row>
    <row r="24" spans="2:3" ht="15.75">
      <c r="B24" s="21" t="s">
        <v>8</v>
      </c>
      <c r="C24" s="5">
        <v>23277.24</v>
      </c>
    </row>
    <row r="25" spans="2:3" ht="15.75">
      <c r="B25" s="22" t="s">
        <v>9</v>
      </c>
      <c r="C25" s="7">
        <v>7067.7411271680003</v>
      </c>
    </row>
    <row r="26" spans="2:3" ht="15.75">
      <c r="B26" s="22" t="s">
        <v>10</v>
      </c>
      <c r="C26" s="8">
        <f>3.447602*C6</f>
        <v>19593.411686399999</v>
      </c>
    </row>
    <row r="27" spans="2:3" ht="15.75">
      <c r="B27" s="21" t="s">
        <v>11</v>
      </c>
      <c r="C27" s="7">
        <f>2.08934144*C6</f>
        <v>11874.145271808</v>
      </c>
    </row>
    <row r="28" spans="2:3" ht="15.75">
      <c r="B28" s="22" t="s">
        <v>12</v>
      </c>
      <c r="C28" s="8">
        <f>30.33900449*C6</f>
        <v>172422.63031756799</v>
      </c>
    </row>
    <row r="29" spans="2:3" ht="15.75">
      <c r="B29" s="22" t="s">
        <v>32</v>
      </c>
      <c r="C29" s="4">
        <v>17830.75</v>
      </c>
    </row>
    <row r="30" spans="2:3" ht="15.75">
      <c r="B30" s="22" t="s">
        <v>33</v>
      </c>
      <c r="C30" s="4">
        <v>93359.94</v>
      </c>
    </row>
    <row r="31" spans="2:3" ht="15.75">
      <c r="B31" s="23" t="s">
        <v>13</v>
      </c>
      <c r="C31" s="7">
        <f>SUM(C20:C30)</f>
        <v>592174.72835187195</v>
      </c>
    </row>
    <row r="32" spans="2:3" ht="15.75">
      <c r="B32" s="24" t="s">
        <v>34</v>
      </c>
      <c r="C32" s="7">
        <f>C15-C31</f>
        <v>-245659.89835187193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123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15</v>
      </c>
    </row>
    <row r="4" spans="2:3">
      <c r="B4" s="11" t="s">
        <v>2</v>
      </c>
      <c r="C4" s="3">
        <v>5271.9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5271.9</v>
      </c>
    </row>
    <row r="7" spans="2:3">
      <c r="B7" s="14" t="s">
        <v>18</v>
      </c>
      <c r="C7" s="5">
        <v>153158.07</v>
      </c>
    </row>
    <row r="8" spans="2:3">
      <c r="B8" s="14" t="s">
        <v>19</v>
      </c>
      <c r="C8" s="15"/>
    </row>
    <row r="9" spans="2:3">
      <c r="B9" s="16" t="s">
        <v>20</v>
      </c>
      <c r="C9" s="6">
        <f>SUM(C7:C8)</f>
        <v>153158.07</v>
      </c>
    </row>
    <row r="10" spans="2:3">
      <c r="B10" s="17" t="s">
        <v>21</v>
      </c>
      <c r="C10" s="5">
        <v>727763.46</v>
      </c>
    </row>
    <row r="11" spans="2:3">
      <c r="B11" s="17" t="s">
        <v>22</v>
      </c>
      <c r="C11" s="18"/>
    </row>
    <row r="12" spans="2:3">
      <c r="B12" s="19" t="s">
        <v>23</v>
      </c>
      <c r="C12" s="4">
        <f>C10+C11</f>
        <v>727763.46</v>
      </c>
    </row>
    <row r="13" spans="2:3">
      <c r="B13" s="17" t="s">
        <v>24</v>
      </c>
      <c r="C13" s="5">
        <v>653095.42000000004</v>
      </c>
    </row>
    <row r="14" spans="2:3">
      <c r="B14" s="17" t="s">
        <v>25</v>
      </c>
      <c r="C14" s="18"/>
    </row>
    <row r="15" spans="2:3">
      <c r="B15" s="19" t="s">
        <v>26</v>
      </c>
      <c r="C15" s="5">
        <f>C13+C14</f>
        <v>653095.42000000004</v>
      </c>
    </row>
    <row r="16" spans="2:3">
      <c r="B16" s="14" t="s">
        <v>27</v>
      </c>
      <c r="C16" s="5">
        <v>227826.11</v>
      </c>
    </row>
    <row r="17" spans="2:3">
      <c r="B17" s="14" t="s">
        <v>28</v>
      </c>
      <c r="C17" s="15"/>
    </row>
    <row r="18" spans="2:3">
      <c r="B18" s="16" t="s">
        <v>29</v>
      </c>
      <c r="C18" s="6">
        <f>SUM(C16:C17)</f>
        <v>227826.11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58462.14</v>
      </c>
    </row>
    <row r="21" spans="2:3" ht="15.75">
      <c r="B21" s="21" t="s">
        <v>31</v>
      </c>
      <c r="C21" s="5">
        <v>39000.75</v>
      </c>
    </row>
    <row r="22" spans="2:3" ht="15.75">
      <c r="B22" s="21" t="s">
        <v>6</v>
      </c>
      <c r="C22" s="7">
        <f>24.5680319*C6</f>
        <v>129520.20737361</v>
      </c>
    </row>
    <row r="23" spans="2:3" ht="15.75">
      <c r="B23" s="21" t="s">
        <v>7</v>
      </c>
      <c r="C23" s="7">
        <f>11.41630614*C6</f>
        <v>60185.62433946599</v>
      </c>
    </row>
    <row r="24" spans="2:3" ht="15.75">
      <c r="B24" s="21" t="s">
        <v>8</v>
      </c>
      <c r="C24" s="5">
        <v>25054.16</v>
      </c>
    </row>
    <row r="25" spans="2:3" ht="15.75">
      <c r="B25" s="22" t="s">
        <v>9</v>
      </c>
      <c r="C25" s="7">
        <v>14334.340225281001</v>
      </c>
    </row>
    <row r="26" spans="2:3" ht="15.75">
      <c r="B26" s="22" t="s">
        <v>10</v>
      </c>
      <c r="C26" s="8">
        <f>3.447602*C6</f>
        <v>18175.412983799997</v>
      </c>
    </row>
    <row r="27" spans="2:3" ht="15.75">
      <c r="B27" s="21" t="s">
        <v>11</v>
      </c>
      <c r="C27" s="7">
        <f>2.08934144*C6</f>
        <v>11014.799137536</v>
      </c>
    </row>
    <row r="28" spans="2:3" ht="15.75">
      <c r="B28" s="22" t="s">
        <v>12</v>
      </c>
      <c r="C28" s="8">
        <f>30.33900449*C6</f>
        <v>159944.197770831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79266.58</v>
      </c>
    </row>
    <row r="31" spans="2:3" ht="15.75">
      <c r="B31" s="23" t="s">
        <v>13</v>
      </c>
      <c r="C31" s="7">
        <f>SUM(C20:C30)</f>
        <v>627967.94183052401</v>
      </c>
    </row>
    <row r="32" spans="2:3" ht="15.75">
      <c r="B32" s="24" t="s">
        <v>34</v>
      </c>
      <c r="C32" s="7">
        <f>C15-C31</f>
        <v>25127.478169476031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124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</v>
      </c>
    </row>
    <row r="4" spans="2:3">
      <c r="B4" s="11" t="s">
        <v>2</v>
      </c>
      <c r="C4" s="3">
        <v>4788.5</v>
      </c>
    </row>
    <row r="5" spans="2:3">
      <c r="B5" s="11" t="s">
        <v>3</v>
      </c>
      <c r="C5" s="3">
        <v>28.1</v>
      </c>
    </row>
    <row r="6" spans="2:3">
      <c r="B6" s="11" t="s">
        <v>4</v>
      </c>
      <c r="C6" s="2">
        <f>SUM(C4:C5)</f>
        <v>4816.6000000000004</v>
      </c>
    </row>
    <row r="7" spans="2:3">
      <c r="B7" s="14" t="s">
        <v>18</v>
      </c>
      <c r="C7" s="5">
        <v>110872.16</v>
      </c>
    </row>
    <row r="8" spans="2:3">
      <c r="B8" s="14" t="s">
        <v>19</v>
      </c>
      <c r="C8" s="6">
        <v>0</v>
      </c>
    </row>
    <row r="9" spans="2:3">
      <c r="B9" s="16" t="s">
        <v>20</v>
      </c>
      <c r="C9" s="6">
        <f>SUM(C7:C8)</f>
        <v>110872.16</v>
      </c>
    </row>
    <row r="10" spans="2:3">
      <c r="B10" s="17" t="s">
        <v>21</v>
      </c>
      <c r="C10" s="5">
        <v>649915.24</v>
      </c>
    </row>
    <row r="11" spans="2:3">
      <c r="B11" s="17" t="s">
        <v>22</v>
      </c>
      <c r="C11" s="4">
        <v>3747.94</v>
      </c>
    </row>
    <row r="12" spans="2:3">
      <c r="B12" s="19" t="s">
        <v>23</v>
      </c>
      <c r="C12" s="4">
        <f>C10+C11</f>
        <v>653663.17999999993</v>
      </c>
    </row>
    <row r="13" spans="2:3">
      <c r="B13" s="17" t="s">
        <v>24</v>
      </c>
      <c r="C13" s="5">
        <v>600749.06999999995</v>
      </c>
    </row>
    <row r="14" spans="2:3">
      <c r="B14" s="17" t="s">
        <v>25</v>
      </c>
      <c r="C14" s="4">
        <v>3686.14</v>
      </c>
    </row>
    <row r="15" spans="2:3">
      <c r="B15" s="19" t="s">
        <v>26</v>
      </c>
      <c r="C15" s="5">
        <f>C13+C14</f>
        <v>604435.21</v>
      </c>
    </row>
    <row r="16" spans="2:3">
      <c r="B16" s="14" t="s">
        <v>27</v>
      </c>
      <c r="C16" s="5">
        <v>160038.32999999999</v>
      </c>
    </row>
    <row r="17" spans="2:3">
      <c r="B17" s="14" t="s">
        <v>28</v>
      </c>
      <c r="C17" s="6">
        <v>61.8</v>
      </c>
    </row>
    <row r="18" spans="2:3">
      <c r="B18" s="16" t="s">
        <v>29</v>
      </c>
      <c r="C18" s="6">
        <f>SUM(C16:C17)</f>
        <v>160100.12999999998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28">
        <v>90621.61</v>
      </c>
    </row>
    <row r="21" spans="2:3" ht="15.75">
      <c r="B21" s="21" t="s">
        <v>31</v>
      </c>
      <c r="C21" s="28">
        <v>81895.91</v>
      </c>
    </row>
    <row r="22" spans="2:3" ht="15.75">
      <c r="B22" s="21" t="s">
        <v>6</v>
      </c>
      <c r="C22" s="7">
        <f>24.5680319*C6</f>
        <v>118334.38244954002</v>
      </c>
    </row>
    <row r="23" spans="2:3" ht="15.75">
      <c r="B23" s="21" t="s">
        <v>7</v>
      </c>
      <c r="C23" s="7">
        <f>11.41630614*C6</f>
        <v>54987.780153924003</v>
      </c>
    </row>
    <row r="24" spans="2:3" ht="15.75">
      <c r="B24" s="21" t="s">
        <v>8</v>
      </c>
      <c r="C24" s="5">
        <v>25054.16</v>
      </c>
    </row>
    <row r="25" spans="2:3" ht="15.75">
      <c r="B25" s="22" t="s">
        <v>9</v>
      </c>
      <c r="C25" s="7">
        <v>28617.220043834001</v>
      </c>
    </row>
    <row r="26" spans="2:3" ht="15.75">
      <c r="B26" s="22" t="s">
        <v>10</v>
      </c>
      <c r="C26" s="8">
        <f>3.447602*C6</f>
        <v>16605.719793200002</v>
      </c>
    </row>
    <row r="27" spans="2:3" ht="15.75">
      <c r="B27" s="21" t="s">
        <v>11</v>
      </c>
      <c r="C27" s="7">
        <f>2.08934144*C6</f>
        <v>10063.521979904001</v>
      </c>
    </row>
    <row r="28" spans="2:3" ht="15.75">
      <c r="B28" s="22" t="s">
        <v>12</v>
      </c>
      <c r="C28" s="8">
        <f>30.33900449*C6</f>
        <v>146130.84902653401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128982.42</v>
      </c>
    </row>
    <row r="31" spans="2:3" ht="15.75">
      <c r="B31" s="23" t="s">
        <v>13</v>
      </c>
      <c r="C31" s="7">
        <f>SUM(C20:C30)</f>
        <v>734303.30344693607</v>
      </c>
    </row>
    <row r="32" spans="2:3" ht="15.75">
      <c r="B32" s="24" t="s">
        <v>34</v>
      </c>
      <c r="C32" s="7">
        <f>C15-C31</f>
        <v>-129868.09344693611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125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6</v>
      </c>
    </row>
    <row r="4" spans="2:3">
      <c r="B4" s="11" t="s">
        <v>2</v>
      </c>
      <c r="C4" s="3">
        <v>3166.3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3166.3</v>
      </c>
    </row>
    <row r="7" spans="2:3">
      <c r="B7" s="14" t="s">
        <v>18</v>
      </c>
      <c r="C7" s="5">
        <v>126610.06</v>
      </c>
    </row>
    <row r="8" spans="2:3">
      <c r="B8" s="14" t="s">
        <v>19</v>
      </c>
      <c r="C8" s="15"/>
    </row>
    <row r="9" spans="2:3">
      <c r="B9" s="16" t="s">
        <v>20</v>
      </c>
      <c r="C9" s="6">
        <f>SUM(C7:C8)</f>
        <v>126610.06</v>
      </c>
    </row>
    <row r="10" spans="2:3">
      <c r="B10" s="17" t="s">
        <v>21</v>
      </c>
      <c r="C10" s="5">
        <v>427001.55</v>
      </c>
    </row>
    <row r="11" spans="2:3">
      <c r="B11" s="17" t="s">
        <v>22</v>
      </c>
      <c r="C11" s="18"/>
    </row>
    <row r="12" spans="2:3">
      <c r="B12" s="19" t="s">
        <v>23</v>
      </c>
      <c r="C12" s="4">
        <f>C10+C11</f>
        <v>427001.55</v>
      </c>
    </row>
    <row r="13" spans="2:3">
      <c r="B13" s="17" t="s">
        <v>24</v>
      </c>
      <c r="C13" s="5">
        <v>412004.69</v>
      </c>
    </row>
    <row r="14" spans="2:3">
      <c r="B14" s="17" t="s">
        <v>25</v>
      </c>
      <c r="C14" s="18"/>
    </row>
    <row r="15" spans="2:3">
      <c r="B15" s="19" t="s">
        <v>26</v>
      </c>
      <c r="C15" s="5">
        <f>C13+C14</f>
        <v>412004.69</v>
      </c>
    </row>
    <row r="16" spans="2:3">
      <c r="B16" s="14" t="s">
        <v>27</v>
      </c>
      <c r="C16" s="5">
        <v>141606.92000000001</v>
      </c>
    </row>
    <row r="17" spans="2:3">
      <c r="B17" s="14" t="s">
        <v>28</v>
      </c>
      <c r="C17" s="15"/>
    </row>
    <row r="18" spans="2:3">
      <c r="B18" s="16" t="s">
        <v>29</v>
      </c>
      <c r="C18" s="6">
        <f>SUM(C16:C17)</f>
        <v>141606.92000000001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141006.38</v>
      </c>
    </row>
    <row r="21" spans="2:3" ht="15.75">
      <c r="B21" s="21" t="s">
        <v>31</v>
      </c>
      <c r="C21" s="5">
        <v>58179.39</v>
      </c>
    </row>
    <row r="22" spans="2:3" ht="15.75">
      <c r="B22" s="21" t="s">
        <v>6</v>
      </c>
      <c r="C22" s="7">
        <f>24.5680319*C6</f>
        <v>77789.759404970013</v>
      </c>
    </row>
    <row r="23" spans="2:3" ht="15.75">
      <c r="B23" s="21" t="s">
        <v>7</v>
      </c>
      <c r="C23" s="7">
        <f>11.41630614*C6</f>
        <v>36147.450131081998</v>
      </c>
    </row>
    <row r="24" spans="2:3" ht="15.75">
      <c r="B24" s="21" t="s">
        <v>8</v>
      </c>
      <c r="C24" s="5">
        <v>12812.36</v>
      </c>
    </row>
    <row r="25" spans="2:3" ht="15.75">
      <c r="B25" s="22" t="s">
        <v>9</v>
      </c>
      <c r="C25" s="7">
        <v>44949.473974337001</v>
      </c>
    </row>
    <row r="26" spans="2:3" ht="15.75">
      <c r="B26" s="22" t="s">
        <v>10</v>
      </c>
      <c r="C26" s="8">
        <f>3.447602*C6</f>
        <v>10916.1422126</v>
      </c>
    </row>
    <row r="27" spans="2:3" ht="15.75">
      <c r="B27" s="21" t="s">
        <v>11</v>
      </c>
      <c r="C27" s="7">
        <f>2.08934144*C6</f>
        <v>6615.4818014720004</v>
      </c>
    </row>
    <row r="28" spans="2:3" ht="15.75">
      <c r="B28" s="22" t="s">
        <v>12</v>
      </c>
      <c r="C28" s="8">
        <f>30.33900449*C6</f>
        <v>96062.389916687011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81275.75</v>
      </c>
    </row>
    <row r="31" spans="2:3" ht="15.75">
      <c r="B31" s="23" t="s">
        <v>13</v>
      </c>
      <c r="C31" s="7">
        <f>SUM(C20:C30)</f>
        <v>598764.30744114798</v>
      </c>
    </row>
    <row r="32" spans="2:3" ht="15.75">
      <c r="B32" s="24" t="s">
        <v>34</v>
      </c>
      <c r="C32" s="7">
        <f>C15-C31</f>
        <v>-186759.61744114797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6" workbookViewId="0">
      <selection activeCell="B35" sqref="B35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126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16</v>
      </c>
    </row>
    <row r="4" spans="2:3">
      <c r="B4" s="11" t="s">
        <v>2</v>
      </c>
      <c r="C4" s="3">
        <v>3222.2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3222.2</v>
      </c>
    </row>
    <row r="7" spans="2:3">
      <c r="B7" s="14" t="s">
        <v>18</v>
      </c>
      <c r="C7" s="5">
        <v>111802.8</v>
      </c>
    </row>
    <row r="8" spans="2:3">
      <c r="B8" s="14" t="s">
        <v>19</v>
      </c>
      <c r="C8" s="15"/>
    </row>
    <row r="9" spans="2:3">
      <c r="B9" s="16" t="s">
        <v>20</v>
      </c>
      <c r="C9" s="6">
        <f>SUM(C7:C8)</f>
        <v>111802.8</v>
      </c>
    </row>
    <row r="10" spans="2:3">
      <c r="B10" s="17" t="s">
        <v>21</v>
      </c>
      <c r="C10" s="5">
        <v>436304.86</v>
      </c>
    </row>
    <row r="11" spans="2:3">
      <c r="B11" s="17" t="s">
        <v>22</v>
      </c>
      <c r="C11" s="18"/>
    </row>
    <row r="12" spans="2:3">
      <c r="B12" s="19" t="s">
        <v>23</v>
      </c>
      <c r="C12" s="4">
        <f>C10+C11</f>
        <v>436304.86</v>
      </c>
    </row>
    <row r="13" spans="2:3">
      <c r="B13" s="17" t="s">
        <v>24</v>
      </c>
      <c r="C13" s="5">
        <v>421404.54</v>
      </c>
    </row>
    <row r="14" spans="2:3">
      <c r="B14" s="17" t="s">
        <v>25</v>
      </c>
      <c r="C14" s="18"/>
    </row>
    <row r="15" spans="2:3">
      <c r="B15" s="19" t="s">
        <v>26</v>
      </c>
      <c r="C15" s="5">
        <f>C13+C14</f>
        <v>421404.54</v>
      </c>
    </row>
    <row r="16" spans="2:3">
      <c r="B16" s="14" t="s">
        <v>27</v>
      </c>
      <c r="C16" s="5">
        <v>126703.12</v>
      </c>
    </row>
    <row r="17" spans="2:3">
      <c r="B17" s="14" t="s">
        <v>28</v>
      </c>
      <c r="C17" s="15"/>
    </row>
    <row r="18" spans="2:3">
      <c r="B18" s="16" t="s">
        <v>29</v>
      </c>
      <c r="C18" s="6">
        <f>SUM(C16:C17)</f>
        <v>126703.12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28">
        <v>92517.6</v>
      </c>
    </row>
    <row r="21" spans="2:3" ht="15.75">
      <c r="B21" s="21" t="s">
        <v>31</v>
      </c>
      <c r="C21" s="5">
        <v>15339.93</v>
      </c>
    </row>
    <row r="22" spans="2:3" ht="15.75">
      <c r="B22" s="21" t="s">
        <v>6</v>
      </c>
      <c r="C22" s="7">
        <f>24.5680319*C6</f>
        <v>79163.112388180001</v>
      </c>
    </row>
    <row r="23" spans="2:3" ht="15.75">
      <c r="B23" s="21" t="s">
        <v>7</v>
      </c>
      <c r="C23" s="7">
        <f>11.41630614*C6</f>
        <v>36785.621644307997</v>
      </c>
    </row>
    <row r="24" spans="2:3" ht="15.75">
      <c r="B24" s="21" t="s">
        <v>8</v>
      </c>
      <c r="C24" s="5">
        <v>12812.36</v>
      </c>
    </row>
    <row r="25" spans="2:3" ht="15.75">
      <c r="B25" s="22" t="s">
        <v>9</v>
      </c>
      <c r="C25" s="7">
        <v>31584.092331778</v>
      </c>
    </row>
    <row r="26" spans="2:3" ht="15.75">
      <c r="B26" s="22" t="s">
        <v>10</v>
      </c>
      <c r="C26" s="8">
        <f>3.447602*C6</f>
        <v>11108.8631644</v>
      </c>
    </row>
    <row r="27" spans="2:3" ht="15.75">
      <c r="B27" s="21" t="s">
        <v>11</v>
      </c>
      <c r="C27" s="7">
        <f>2.08934144*C6</f>
        <v>6732.2759879679998</v>
      </c>
    </row>
    <row r="28" spans="2:3" ht="15.75">
      <c r="B28" s="22" t="s">
        <v>12</v>
      </c>
      <c r="C28" s="8">
        <f>30.33900449*C6</f>
        <v>97758.340267677995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90020.45</v>
      </c>
    </row>
    <row r="31" spans="2:3" ht="15.75">
      <c r="B31" s="23" t="s">
        <v>13</v>
      </c>
      <c r="C31" s="7">
        <f>SUM(C20:C30)</f>
        <v>506832.37578431208</v>
      </c>
    </row>
    <row r="32" spans="2:3" ht="15.75">
      <c r="B32" s="24" t="s">
        <v>34</v>
      </c>
      <c r="C32" s="7">
        <f>C15-C31</f>
        <v>-85427.835784312105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шк1</vt:lpstr>
      <vt:lpstr>шк2а</vt:lpstr>
      <vt:lpstr>шк4</vt:lpstr>
      <vt:lpstr>шк6</vt:lpstr>
      <vt:lpstr>шк8а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2018-03-23T05:06:10Z</dcterms:modified>
</cp:coreProperties>
</file>