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5"/>
  </bookViews>
  <sheets>
    <sheet name="пер18" sheetId="2" r:id="rId1"/>
    <sheet name="пер26" sheetId="3" r:id="rId2"/>
    <sheet name="пер28" sheetId="4" r:id="rId3"/>
    <sheet name="пер30" sheetId="5" r:id="rId4"/>
    <sheet name="пер32" sheetId="6" r:id="rId5"/>
    <sheet name="пер34" sheetId="7" r:id="rId6"/>
  </sheets>
  <calcPr calcId="125725"/>
</workbook>
</file>

<file path=xl/calcChain.xml><?xml version="1.0" encoding="utf-8"?>
<calcChain xmlns="http://schemas.openxmlformats.org/spreadsheetml/2006/main">
  <c r="C18" i="7"/>
  <c r="C15"/>
  <c r="C12"/>
  <c r="C9"/>
  <c r="C6"/>
  <c r="C28" s="1"/>
  <c r="C18" i="6"/>
  <c r="C15"/>
  <c r="C12"/>
  <c r="C9"/>
  <c r="C6"/>
  <c r="C28" s="1"/>
  <c r="C18" i="5"/>
  <c r="C15"/>
  <c r="C12"/>
  <c r="C9"/>
  <c r="C6"/>
  <c r="C28" s="1"/>
  <c r="C18" i="4"/>
  <c r="C15"/>
  <c r="C12"/>
  <c r="C9"/>
  <c r="C6"/>
  <c r="C28" s="1"/>
  <c r="C18" i="3"/>
  <c r="C15"/>
  <c r="C12"/>
  <c r="C9"/>
  <c r="C6"/>
  <c r="C28" s="1"/>
  <c r="C28" i="2"/>
  <c r="C27"/>
  <c r="C26"/>
  <c r="C23"/>
  <c r="C31" s="1"/>
  <c r="C22"/>
  <c r="C18"/>
  <c r="C15"/>
  <c r="C12"/>
  <c r="C9"/>
  <c r="C23" i="7" l="1"/>
  <c r="C27"/>
  <c r="C22"/>
  <c r="C31" s="1"/>
  <c r="C32" s="1"/>
  <c r="C26"/>
  <c r="C23" i="6"/>
  <c r="C27"/>
  <c r="C22"/>
  <c r="C31" s="1"/>
  <c r="C32" s="1"/>
  <c r="C26"/>
  <c r="C23" i="5"/>
  <c r="C27"/>
  <c r="C22"/>
  <c r="C31" s="1"/>
  <c r="C32" s="1"/>
  <c r="C26"/>
  <c r="C23" i="4"/>
  <c r="C27"/>
  <c r="C22"/>
  <c r="C26"/>
  <c r="C23" i="3"/>
  <c r="C27"/>
  <c r="C22"/>
  <c r="C31" s="1"/>
  <c r="C32" s="1"/>
  <c r="C26"/>
  <c r="C32" i="2"/>
  <c r="C31" i="4" l="1"/>
  <c r="C32" s="1"/>
</calcChain>
</file>

<file path=xl/sharedStrings.xml><?xml version="1.0" encoding="utf-8"?>
<sst xmlns="http://schemas.openxmlformats.org/spreadsheetml/2006/main" count="210" uniqueCount="35">
  <si>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</si>
  <si>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</si>
  <si>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</si>
  <si>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</si>
  <si>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</si>
  <si>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</si>
  <si>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</si>
  <si>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</si>
  <si>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</si>
  <si>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</si>
  <si>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</si>
  <si>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</si>
  <si>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</si>
  <si>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</si>
  <si>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Первомайская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</si>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</sst>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4" xfId="0" applyFont="1" applyFill="1" applyBorder="1" applyAlignment="1"/>
    <xf numFmtId="0" fontId="10" fillId="2" borderId="4" xfId="0" applyFont="1" applyFill="1" applyBorder="1" applyAlignment="1"/>
    <xf numFmtId="0" fontId="9" fillId="2" borderId="5" xfId="0" applyFont="1" applyFill="1" applyBorder="1" applyAlignment="1"/>
    <xf numFmtId="2" fontId="10" fillId="2" borderId="1" xfId="0" applyNumberFormat="1" applyFont="1" applyFill="1" applyBorder="1" applyAlignment="1"/>
    <xf numFmtId="0" fontId="11" fillId="0" borderId="0" xfId="2" applyAlignment="1"/>
    <xf numFmtId="0" fontId="1" fillId="0" borderId="0" xfId="0" applyFont="1" applyAlignment="1"/>
    <xf numFmtId="0" fontId="6" fillId="0" borderId="0" xfId="2" applyFont="1" applyAlignment="1"/>
    <xf numFmtId="0" fontId="8" fillId="2" borderId="1" xfId="0" applyFont="1" applyFill="1" applyBorder="1" applyAlignment="1"/>
    <xf numFmtId="2" fontId="2" fillId="2" borderId="1" xfId="0" applyNumberFormat="1" applyFont="1" applyFill="1" applyBorder="1" applyAlignment="1"/>
    <xf numFmtId="1" fontId="2" fillId="2" borderId="1" xfId="0" applyNumberFormat="1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15</v>
      </c>
      <c r="C1" s="10">
        <v>78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18</v>
      </c>
    </row>
    <row r="4" spans="2:3">
      <c r="B4" s="11" t="s">
        <v>2</v>
      </c>
      <c r="C4" s="3">
        <v>0</v>
      </c>
    </row>
    <row r="5" spans="2:3">
      <c r="B5" s="11" t="s">
        <v>3</v>
      </c>
      <c r="C5" s="3"/>
    </row>
    <row r="6" spans="2:3">
      <c r="B6" s="11" t="s">
        <v>4</v>
      </c>
      <c r="C6" s="2">
        <v>0</v>
      </c>
    </row>
    <row r="7" spans="2:3">
      <c r="B7" s="14" t="s">
        <v>16</v>
      </c>
      <c r="C7" s="5">
        <v>1938.97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1938.97</v>
      </c>
    </row>
    <row r="10" spans="2:3">
      <c r="B10" s="17" t="s">
        <v>19</v>
      </c>
      <c r="C10" s="5">
        <v>0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0</v>
      </c>
    </row>
    <row r="13" spans="2:3">
      <c r="B13" s="17" t="s">
        <v>22</v>
      </c>
      <c r="C13" s="5">
        <v>89.56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89.56</v>
      </c>
    </row>
    <row r="16" spans="2:3">
      <c r="B16" s="14" t="s">
        <v>25</v>
      </c>
      <c r="C16" s="5">
        <v>1849.41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1849.41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28">
        <v>888.49</v>
      </c>
    </row>
    <row r="21" spans="2:3" ht="15.75">
      <c r="B21" s="21" t="s">
        <v>29</v>
      </c>
      <c r="C21" s="28">
        <v>436.52</v>
      </c>
    </row>
    <row r="22" spans="2:3" ht="15.75">
      <c r="B22" s="21" t="s">
        <v>6</v>
      </c>
      <c r="C22" s="7">
        <f>24.5680319*C6</f>
        <v>0</v>
      </c>
    </row>
    <row r="23" spans="2:3" ht="15.75">
      <c r="B23" s="21" t="s">
        <v>7</v>
      </c>
      <c r="C23" s="7">
        <f>11.41630614*C6</f>
        <v>0</v>
      </c>
    </row>
    <row r="24" spans="2:3" ht="15.75">
      <c r="B24" s="21" t="s">
        <v>8</v>
      </c>
      <c r="C24" s="5">
        <v>0</v>
      </c>
    </row>
    <row r="25" spans="2:3" ht="15.75">
      <c r="B25" s="22" t="s">
        <v>9</v>
      </c>
      <c r="C25" s="7">
        <v>0</v>
      </c>
    </row>
    <row r="26" spans="2:3" ht="15.75">
      <c r="B26" s="22" t="s">
        <v>10</v>
      </c>
      <c r="C26" s="8">
        <f>3.447602*C6</f>
        <v>0</v>
      </c>
    </row>
    <row r="27" spans="2:3" ht="15.75">
      <c r="B27" s="21" t="s">
        <v>11</v>
      </c>
      <c r="C27" s="7">
        <f>2.08934144*C6</f>
        <v>0</v>
      </c>
    </row>
    <row r="28" spans="2:3" ht="15.75">
      <c r="B28" s="22" t="s">
        <v>12</v>
      </c>
      <c r="C28" s="8">
        <f>30.33900449*C6</f>
        <v>0</v>
      </c>
    </row>
    <row r="29" spans="2:3" ht="15.75">
      <c r="B29" s="22" t="s">
        <v>30</v>
      </c>
      <c r="C29" s="4">
        <v>0</v>
      </c>
    </row>
    <row r="30" spans="2:3" ht="15.75">
      <c r="B30" s="22" t="s">
        <v>31</v>
      </c>
      <c r="C30" s="4">
        <v>0</v>
      </c>
    </row>
    <row r="31" spans="2:3" ht="15.75">
      <c r="B31" s="23" t="s">
        <v>13</v>
      </c>
      <c r="C31" s="7">
        <f>SUM(C20:C30)</f>
        <v>1325.01</v>
      </c>
    </row>
    <row r="32" spans="2:3" ht="15.75">
      <c r="B32" s="24" t="s">
        <v>32</v>
      </c>
      <c r="C32" s="7">
        <f>C15-C31</f>
        <v>-1235.45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15</v>
      </c>
      <c r="C1" s="10">
        <v>79</v>
      </c>
    </row>
    <row r="2" spans="2:3">
      <c r="B2" s="11" t="s">
        <v>0</v>
      </c>
      <c r="C2" s="1" t="s">
        <v>14</v>
      </c>
    </row>
    <row r="3" spans="2:3" ht="15.75" customHeight="1">
      <c r="B3" s="12" t="s">
        <v>1</v>
      </c>
      <c r="C3" s="13">
        <v>26</v>
      </c>
    </row>
    <row r="4" spans="2:3">
      <c r="B4" s="11" t="s">
        <v>2</v>
      </c>
      <c r="C4" s="3">
        <v>470.1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470.1</v>
      </c>
    </row>
    <row r="7" spans="2:3">
      <c r="B7" s="14" t="s">
        <v>16</v>
      </c>
      <c r="C7" s="5">
        <v>2326.31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2326.31</v>
      </c>
    </row>
    <row r="10" spans="2:3">
      <c r="B10" s="17" t="s">
        <v>19</v>
      </c>
      <c r="C10" s="5">
        <v>62078.28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62078.28</v>
      </c>
    </row>
    <row r="13" spans="2:3">
      <c r="B13" s="17" t="s">
        <v>22</v>
      </c>
      <c r="C13" s="5">
        <v>58690.04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58690.04</v>
      </c>
    </row>
    <row r="16" spans="2:3">
      <c r="B16" s="14" t="s">
        <v>25</v>
      </c>
      <c r="C16" s="5">
        <v>5714.55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5714.55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5240.84</v>
      </c>
    </row>
    <row r="21" spans="2:3" ht="15.75">
      <c r="B21" s="21" t="s">
        <v>29</v>
      </c>
      <c r="C21" s="5">
        <v>0</v>
      </c>
    </row>
    <row r="22" spans="2:3" ht="15.75">
      <c r="B22" s="21" t="s">
        <v>6</v>
      </c>
      <c r="C22" s="7">
        <f>24.5680319*C6</f>
        <v>11549.431796190001</v>
      </c>
    </row>
    <row r="23" spans="2:3" ht="15.75">
      <c r="B23" s="21" t="s">
        <v>7</v>
      </c>
      <c r="C23" s="7">
        <f>11.41630614*C6</f>
        <v>5366.8055164140005</v>
      </c>
    </row>
    <row r="24" spans="2:3" ht="15.75">
      <c r="B24" s="21" t="s">
        <v>8</v>
      </c>
      <c r="C24" s="5">
        <v>4995.1400000000003</v>
      </c>
    </row>
    <row r="25" spans="2:3" ht="15.75">
      <c r="B25" s="22" t="s">
        <v>9</v>
      </c>
      <c r="C25" s="7">
        <v>584.62575729900004</v>
      </c>
    </row>
    <row r="26" spans="2:3" ht="15.75">
      <c r="B26" s="22" t="s">
        <v>10</v>
      </c>
      <c r="C26" s="8">
        <f>3.447602*C6</f>
        <v>1620.7177002000001</v>
      </c>
    </row>
    <row r="27" spans="2:3" ht="15.75">
      <c r="B27" s="21" t="s">
        <v>11</v>
      </c>
      <c r="C27" s="7">
        <f>2.08934144*C6</f>
        <v>982.19941094400008</v>
      </c>
    </row>
    <row r="28" spans="2:3" ht="15.75">
      <c r="B28" s="22" t="s">
        <v>12</v>
      </c>
      <c r="C28" s="8">
        <f>30.33900449*C6</f>
        <v>14262.366010749001</v>
      </c>
    </row>
    <row r="29" spans="2:3" ht="15.75">
      <c r="B29" s="22" t="s">
        <v>30</v>
      </c>
      <c r="C29" s="4">
        <v>2651.77</v>
      </c>
    </row>
    <row r="30" spans="2:3" ht="15.75">
      <c r="B30" s="22" t="s">
        <v>31</v>
      </c>
      <c r="C30" s="4">
        <v>18305.599999999999</v>
      </c>
    </row>
    <row r="31" spans="2:3" ht="15.75">
      <c r="B31" s="23" t="s">
        <v>13</v>
      </c>
      <c r="C31" s="7">
        <f>SUM(C20:C30)</f>
        <v>65559.496191796003</v>
      </c>
    </row>
    <row r="32" spans="2:3" ht="15.75">
      <c r="B32" s="24" t="s">
        <v>32</v>
      </c>
      <c r="C32" s="7">
        <f>C15-C31</f>
        <v>-6869.4561917960018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D26" sqref="D26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15</v>
      </c>
      <c r="C1" s="10">
        <v>80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28</v>
      </c>
    </row>
    <row r="4" spans="2:3">
      <c r="B4" s="11" t="s">
        <v>2</v>
      </c>
      <c r="C4" s="3">
        <v>471.2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471.2</v>
      </c>
    </row>
    <row r="7" spans="2:3">
      <c r="B7" s="14" t="s">
        <v>16</v>
      </c>
      <c r="C7" s="5">
        <v>36335.15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36335.15</v>
      </c>
    </row>
    <row r="10" spans="2:3">
      <c r="B10" s="17" t="s">
        <v>19</v>
      </c>
      <c r="C10" s="5">
        <v>63760.66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63760.66</v>
      </c>
    </row>
    <row r="13" spans="2:3">
      <c r="B13" s="17" t="s">
        <v>22</v>
      </c>
      <c r="C13" s="5">
        <v>55208.71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55208.71</v>
      </c>
    </row>
    <row r="16" spans="2:3">
      <c r="B16" s="14" t="s">
        <v>25</v>
      </c>
      <c r="C16" s="5">
        <v>44887.1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44887.1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1144.04</v>
      </c>
    </row>
    <row r="21" spans="2:3" ht="15.75">
      <c r="B21" s="21" t="s">
        <v>29</v>
      </c>
      <c r="C21" s="5">
        <v>0</v>
      </c>
    </row>
    <row r="22" spans="2:3" ht="15.75">
      <c r="B22" s="21" t="s">
        <v>6</v>
      </c>
      <c r="C22" s="7">
        <f>24.5680319*C6</f>
        <v>11576.45663128</v>
      </c>
    </row>
    <row r="23" spans="2:3" ht="15.75">
      <c r="B23" s="21" t="s">
        <v>7</v>
      </c>
      <c r="C23" s="7">
        <f>11.41630614*C6</f>
        <v>5379.363453168</v>
      </c>
    </row>
    <row r="24" spans="2:3" ht="15.75">
      <c r="B24" s="21" t="s">
        <v>8</v>
      </c>
      <c r="C24" s="5">
        <v>4995.1400000000003</v>
      </c>
    </row>
    <row r="25" spans="2:3" ht="15.75">
      <c r="B25" s="22" t="s">
        <v>9</v>
      </c>
      <c r="C25" s="7">
        <v>585.99373928800003</v>
      </c>
    </row>
    <row r="26" spans="2:3" ht="15.75">
      <c r="B26" s="22" t="s">
        <v>10</v>
      </c>
      <c r="C26" s="8">
        <f>3.447602*C6</f>
        <v>1624.5100623999999</v>
      </c>
    </row>
    <row r="27" spans="2:3" ht="15.75">
      <c r="B27" s="21" t="s">
        <v>11</v>
      </c>
      <c r="C27" s="7">
        <f>2.08934144*C6</f>
        <v>984.49768652800003</v>
      </c>
    </row>
    <row r="28" spans="2:3" ht="15.75">
      <c r="B28" s="22" t="s">
        <v>12</v>
      </c>
      <c r="C28" s="8">
        <f>30.33900449*C6</f>
        <v>14295.738915688</v>
      </c>
    </row>
    <row r="29" spans="2:3" ht="15.75">
      <c r="B29" s="22" t="s">
        <v>30</v>
      </c>
      <c r="C29" s="4">
        <v>2651.77</v>
      </c>
    </row>
    <row r="30" spans="2:3" ht="15.75">
      <c r="B30" s="22" t="s">
        <v>31</v>
      </c>
      <c r="C30" s="4">
        <v>8070.05</v>
      </c>
    </row>
    <row r="31" spans="2:3" ht="15.75">
      <c r="B31" s="23" t="s">
        <v>13</v>
      </c>
      <c r="C31" s="7">
        <f>SUM(C20:C30)</f>
        <v>51307.560488351999</v>
      </c>
    </row>
    <row r="32" spans="2:3" ht="15.75">
      <c r="B32" s="24" t="s">
        <v>32</v>
      </c>
      <c r="C32" s="7">
        <f>C15-C31</f>
        <v>3901.149511648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15</v>
      </c>
      <c r="C1" s="10">
        <v>81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30</v>
      </c>
    </row>
    <row r="4" spans="2:3">
      <c r="B4" s="11" t="s">
        <v>2</v>
      </c>
      <c r="C4" s="3">
        <v>466.6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466.6</v>
      </c>
    </row>
    <row r="7" spans="2:3">
      <c r="B7" s="14" t="s">
        <v>16</v>
      </c>
      <c r="C7" s="5">
        <v>9318.82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9318.82</v>
      </c>
    </row>
    <row r="10" spans="2:3">
      <c r="B10" s="17" t="s">
        <v>19</v>
      </c>
      <c r="C10" s="5">
        <v>63555.93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63555.93</v>
      </c>
    </row>
    <row r="13" spans="2:3">
      <c r="B13" s="17" t="s">
        <v>22</v>
      </c>
      <c r="C13" s="5">
        <v>68186.720000000001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68186.720000000001</v>
      </c>
    </row>
    <row r="16" spans="2:3">
      <c r="B16" s="14" t="s">
        <v>25</v>
      </c>
      <c r="C16" s="5">
        <v>4688.03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4688.03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29">
        <v>8937.15</v>
      </c>
    </row>
    <row r="21" spans="2:3" ht="15.75">
      <c r="B21" s="21" t="s">
        <v>29</v>
      </c>
      <c r="C21" s="30">
        <v>0</v>
      </c>
    </row>
    <row r="22" spans="2:3" ht="15.75">
      <c r="B22" s="21" t="s">
        <v>6</v>
      </c>
      <c r="C22" s="7">
        <f>24.5680319*C6</f>
        <v>11463.443684540001</v>
      </c>
    </row>
    <row r="23" spans="2:3" ht="15.75">
      <c r="B23" s="21" t="s">
        <v>7</v>
      </c>
      <c r="C23" s="7">
        <f>11.41630614*C6</f>
        <v>5326.8484449240004</v>
      </c>
    </row>
    <row r="24" spans="2:3" ht="15.75">
      <c r="B24" s="21" t="s">
        <v>8</v>
      </c>
      <c r="C24" s="5">
        <v>4995.1400000000003</v>
      </c>
    </row>
    <row r="25" spans="2:3" ht="15.75">
      <c r="B25" s="22" t="s">
        <v>9</v>
      </c>
      <c r="C25" s="7">
        <v>580.27308733400002</v>
      </c>
    </row>
    <row r="26" spans="2:3" ht="15.75">
      <c r="B26" s="22" t="s">
        <v>10</v>
      </c>
      <c r="C26" s="8">
        <f>3.447602*C6</f>
        <v>1608.6510932000001</v>
      </c>
    </row>
    <row r="27" spans="2:3" ht="15.75">
      <c r="B27" s="21" t="s">
        <v>11</v>
      </c>
      <c r="C27" s="7">
        <f>2.08934144*C6</f>
        <v>974.88671590400008</v>
      </c>
    </row>
    <row r="28" spans="2:3" ht="15.75">
      <c r="B28" s="22" t="s">
        <v>12</v>
      </c>
      <c r="C28" s="8">
        <f>30.33900449*C6</f>
        <v>14156.179495034001</v>
      </c>
    </row>
    <row r="29" spans="2:3" ht="15.75">
      <c r="B29" s="22" t="s">
        <v>30</v>
      </c>
      <c r="C29" s="4">
        <v>2651.77</v>
      </c>
    </row>
    <row r="30" spans="2:3" ht="15.75">
      <c r="B30" s="22" t="s">
        <v>31</v>
      </c>
      <c r="C30" s="4">
        <v>6037.27</v>
      </c>
    </row>
    <row r="31" spans="2:3" ht="15.75">
      <c r="B31" s="23" t="s">
        <v>13</v>
      </c>
      <c r="C31" s="7">
        <f>SUM(C20:C30)</f>
        <v>56731.612520935989</v>
      </c>
    </row>
    <row r="32" spans="2:3" ht="15.75">
      <c r="B32" s="24" t="s">
        <v>32</v>
      </c>
      <c r="C32" s="7">
        <f>C15-C31</f>
        <v>11455.107479064012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15</v>
      </c>
      <c r="C1" s="10">
        <v>82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32</v>
      </c>
    </row>
    <row r="4" spans="2:3">
      <c r="B4" s="11" t="s">
        <v>2</v>
      </c>
      <c r="C4" s="3">
        <v>487.7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487.7</v>
      </c>
    </row>
    <row r="7" spans="2:3">
      <c r="B7" s="14" t="s">
        <v>16</v>
      </c>
      <c r="C7" s="5">
        <v>3663.55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3663.55</v>
      </c>
    </row>
    <row r="10" spans="2:3">
      <c r="B10" s="17" t="s">
        <v>19</v>
      </c>
      <c r="C10" s="5">
        <v>69463.81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69463.81</v>
      </c>
    </row>
    <row r="13" spans="2:3">
      <c r="B13" s="17" t="s">
        <v>22</v>
      </c>
      <c r="C13" s="5">
        <v>65712.850000000006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65712.850000000006</v>
      </c>
    </row>
    <row r="16" spans="2:3">
      <c r="B16" s="14" t="s">
        <v>25</v>
      </c>
      <c r="C16" s="5">
        <v>7414.51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7414.51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6641.96</v>
      </c>
    </row>
    <row r="21" spans="2:3" ht="15.75">
      <c r="B21" s="21" t="s">
        <v>29</v>
      </c>
      <c r="C21" s="5">
        <v>54.23</v>
      </c>
    </row>
    <row r="22" spans="2:3" ht="15.75">
      <c r="B22" s="21" t="s">
        <v>6</v>
      </c>
      <c r="C22" s="7">
        <f>24.5680319*C6</f>
        <v>11981.82915763</v>
      </c>
    </row>
    <row r="23" spans="2:3" ht="15.75">
      <c r="B23" s="21" t="s">
        <v>7</v>
      </c>
      <c r="C23" s="7">
        <f>11.41630614*C6</f>
        <v>5567.732504478</v>
      </c>
    </row>
    <row r="24" spans="2:3" ht="15.75">
      <c r="B24" s="21" t="s">
        <v>8</v>
      </c>
      <c r="C24" s="5">
        <v>4995.1400000000003</v>
      </c>
    </row>
    <row r="25" spans="2:3" ht="15.75">
      <c r="B25" s="22" t="s">
        <v>9</v>
      </c>
      <c r="C25" s="7">
        <v>606.51346912299994</v>
      </c>
    </row>
    <row r="26" spans="2:3" ht="15.75">
      <c r="B26" s="22" t="s">
        <v>10</v>
      </c>
      <c r="C26" s="8">
        <f>3.447602*C6</f>
        <v>1681.3954953999998</v>
      </c>
    </row>
    <row r="27" spans="2:3" ht="15.75">
      <c r="B27" s="21" t="s">
        <v>11</v>
      </c>
      <c r="C27" s="7">
        <f>2.08934144*C6</f>
        <v>1018.971820288</v>
      </c>
    </row>
    <row r="28" spans="2:3" ht="15.75">
      <c r="B28" s="22" t="s">
        <v>12</v>
      </c>
      <c r="C28" s="8">
        <f>30.33900449*C6</f>
        <v>14796.332489773</v>
      </c>
    </row>
    <row r="29" spans="2:3" ht="15.75">
      <c r="B29" s="22" t="s">
        <v>30</v>
      </c>
      <c r="C29" s="4">
        <v>17830.75</v>
      </c>
    </row>
    <row r="30" spans="2:3" ht="15.75">
      <c r="B30" s="22" t="s">
        <v>31</v>
      </c>
      <c r="C30" s="4">
        <v>7461.91</v>
      </c>
    </row>
    <row r="31" spans="2:3" ht="15.75">
      <c r="B31" s="23" t="s">
        <v>13</v>
      </c>
      <c r="C31" s="7">
        <f>SUM(C20:C30)</f>
        <v>72636.764936691994</v>
      </c>
    </row>
    <row r="32" spans="2:3" ht="15.75">
      <c r="B32" s="24" t="s">
        <v>32</v>
      </c>
      <c r="C32" s="7">
        <f>C15-C31</f>
        <v>-6923.9149366919883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5"/>
  <sheetViews>
    <sheetView tabSelected="1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15</v>
      </c>
      <c r="C1" s="10">
        <v>83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34</v>
      </c>
    </row>
    <row r="4" spans="2:3">
      <c r="B4" s="11" t="s">
        <v>2</v>
      </c>
      <c r="C4" s="3">
        <v>608.29999999999995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608.29999999999995</v>
      </c>
    </row>
    <row r="7" spans="2:3">
      <c r="B7" s="14" t="s">
        <v>16</v>
      </c>
      <c r="C7" s="5">
        <v>34163.120000000003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34163.120000000003</v>
      </c>
    </row>
    <row r="10" spans="2:3">
      <c r="B10" s="17" t="s">
        <v>19</v>
      </c>
      <c r="C10" s="5">
        <v>81940.06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81940.06</v>
      </c>
    </row>
    <row r="13" spans="2:3">
      <c r="B13" s="17" t="s">
        <v>22</v>
      </c>
      <c r="C13" s="5">
        <v>85716.3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85716.3</v>
      </c>
    </row>
    <row r="16" spans="2:3">
      <c r="B16" s="14" t="s">
        <v>25</v>
      </c>
      <c r="C16" s="5">
        <v>30386.880000000001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30386.880000000001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39659.57</v>
      </c>
    </row>
    <row r="21" spans="2:3" ht="15.75">
      <c r="B21" s="21" t="s">
        <v>29</v>
      </c>
      <c r="C21" s="5">
        <v>1656.62</v>
      </c>
    </row>
    <row r="22" spans="2:3" ht="15.75">
      <c r="B22" s="21" t="s">
        <v>6</v>
      </c>
      <c r="C22" s="7">
        <f>24.5680319*C6</f>
        <v>14944.73380477</v>
      </c>
    </row>
    <row r="23" spans="2:3" ht="15.75">
      <c r="B23" s="21" t="s">
        <v>7</v>
      </c>
      <c r="C23" s="7">
        <f>11.41630614*C6</f>
        <v>6944.5390249619995</v>
      </c>
    </row>
    <row r="24" spans="2:3" ht="15.75">
      <c r="B24" s="21" t="s">
        <v>8</v>
      </c>
      <c r="C24" s="5">
        <v>4995.1400000000003</v>
      </c>
    </row>
    <row r="25" spans="2:3" ht="15.75">
      <c r="B25" s="22" t="s">
        <v>9</v>
      </c>
      <c r="C25" s="7">
        <v>1463.5940399169999</v>
      </c>
    </row>
    <row r="26" spans="2:3" ht="15.75">
      <c r="B26" s="22" t="s">
        <v>10</v>
      </c>
      <c r="C26" s="8">
        <f>3.447602*C6</f>
        <v>2097.1762965999997</v>
      </c>
    </row>
    <row r="27" spans="2:3" ht="15.75">
      <c r="B27" s="21" t="s">
        <v>11</v>
      </c>
      <c r="C27" s="7">
        <f>2.08934144*C6</f>
        <v>1270.9463979519999</v>
      </c>
    </row>
    <row r="28" spans="2:3" ht="15.75">
      <c r="B28" s="22" t="s">
        <v>12</v>
      </c>
      <c r="C28" s="8">
        <f>30.33900449*C6</f>
        <v>18455.216431266999</v>
      </c>
    </row>
    <row r="29" spans="2:3" ht="15.75">
      <c r="B29" s="22" t="s">
        <v>30</v>
      </c>
      <c r="C29" s="4">
        <v>2651.77</v>
      </c>
    </row>
    <row r="30" spans="2:3" ht="15.75">
      <c r="B30" s="22" t="s">
        <v>31</v>
      </c>
      <c r="C30" s="4">
        <v>3439.77</v>
      </c>
    </row>
    <row r="31" spans="2:3" ht="15.75">
      <c r="B31" s="23" t="s">
        <v>13</v>
      </c>
      <c r="C31" s="7">
        <f>SUM(C20:C30)</f>
        <v>97579.075995468011</v>
      </c>
    </row>
    <row r="32" spans="2:3" ht="15.75">
      <c r="B32" s="24" t="s">
        <v>32</v>
      </c>
      <c r="C32" s="7">
        <f>C15-C31</f>
        <v>-11862.775995468008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пер18</vt:lpstr>
      <vt:lpstr>пер26</vt:lpstr>
      <vt:lpstr>пер28</vt:lpstr>
      <vt:lpstr>пер30</vt:lpstr>
      <vt:lpstr>пер32</vt:lpstr>
      <vt:lpstr>пер34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2018-03-22T11:53:06Z</dcterms:modified>
</cp:coreProperties>
</file>