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неч42" sheetId="2" r:id="rId1"/>
    <sheet name="неч44" sheetId="3" r:id="rId2"/>
    <sheet name="неч46" sheetId="4" r:id="rId3"/>
    <sheet name="неч49" sheetId="5" r:id="rId4"/>
  </sheets>
  <calcPr calcId="125725"/>
</workbook>
</file>

<file path=xl/calcChain.xml><?xml version="1.0" encoding="utf-8"?>
<calcChain xmlns="http://schemas.openxmlformats.org/spreadsheetml/2006/main">
  <c r="C18" i="5"/>
  <c r="C15"/>
  <c r="C12"/>
  <c r="C9"/>
  <c r="C6"/>
  <c r="C28" s="1"/>
  <c r="C18" i="4"/>
  <c r="C15"/>
  <c r="C12"/>
  <c r="C9"/>
  <c r="C6"/>
  <c r="C28" s="1"/>
  <c r="C18" i="3"/>
  <c r="C15"/>
  <c r="C12"/>
  <c r="C9"/>
  <c r="C6"/>
  <c r="C27" s="1"/>
  <c r="C18" i="2"/>
  <c r="C15"/>
  <c r="C12"/>
  <c r="C9"/>
  <c r="C6"/>
  <c r="C27" s="1"/>
  <c r="C23" i="5" l="1"/>
  <c r="C27"/>
  <c r="C22"/>
  <c r="C31" s="1"/>
  <c r="C32" s="1"/>
  <c r="C26"/>
  <c r="C23" i="4"/>
  <c r="C27"/>
  <c r="C22"/>
  <c r="C31" s="1"/>
  <c r="C32" s="1"/>
  <c r="C26"/>
  <c r="C23" i="3"/>
  <c r="C22"/>
  <c r="C26"/>
  <c r="C28"/>
  <c r="C22" i="2"/>
  <c r="C26"/>
  <c r="C28"/>
  <c r="C23"/>
  <c r="C31" i="3" l="1"/>
  <c r="C32" s="1"/>
  <c r="C31" i="2"/>
  <c r="C32" s="1"/>
</calcChain>
</file>

<file path=xl/sharedStrings.xml><?xml version="1.0" encoding="utf-8"?>
<sst xmlns="http://schemas.openxmlformats.org/spreadsheetml/2006/main" count="140" uniqueCount="35">
  <si>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</si>
  <si>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</si>
  <si>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</si>
  <si>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</si>
  <si>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</si>
  <si>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</si>
  <si>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</si>
  <si>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</si>
  <si>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</si>
  <si>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</si>
  <si>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</si>
  <si>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</si>
  <si>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</si>
  <si>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</si>
  <si>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Нечепуренко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</si>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</sst>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4" sqref="B4"/>
    </sheetView>
  </sheetViews>
  <sheetFormatPr defaultRowHeight="15"/>
  <cols>
    <col min="1" max="1" width="4" customWidth="1"/>
    <col min="2" max="2" width="69.140625" customWidth="1"/>
    <col min="3" max="3" width="12.28515625" customWidth="1"/>
  </cols>
  <sheetData>
    <row r="1" spans="2:3" ht="31.5">
      <c r="B1" s="9" t="s">
        <v>15</v>
      </c>
      <c r="C1" s="10">
        <v>65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42</v>
      </c>
    </row>
    <row r="4" spans="2:3">
      <c r="B4" s="11" t="s">
        <v>2</v>
      </c>
      <c r="C4" s="3">
        <v>2979.5</v>
      </c>
    </row>
    <row r="5" spans="2:3">
      <c r="B5" s="11" t="s">
        <v>3</v>
      </c>
      <c r="C5" s="3">
        <v>78.900000000000006</v>
      </c>
    </row>
    <row r="6" spans="2:3">
      <c r="B6" s="11" t="s">
        <v>4</v>
      </c>
      <c r="C6" s="2">
        <f>SUM(C4:C5)</f>
        <v>3058.4</v>
      </c>
    </row>
    <row r="7" spans="2:3">
      <c r="B7" s="14" t="s">
        <v>16</v>
      </c>
      <c r="C7" s="5">
        <v>103200.73</v>
      </c>
    </row>
    <row r="8" spans="2:3">
      <c r="B8" s="14" t="s">
        <v>17</v>
      </c>
      <c r="C8" s="6">
        <v>2030.56</v>
      </c>
    </row>
    <row r="9" spans="2:3">
      <c r="B9" s="16" t="s">
        <v>18</v>
      </c>
      <c r="C9" s="6">
        <f>SUM(C7:C8)</f>
        <v>105231.29</v>
      </c>
    </row>
    <row r="10" spans="2:3">
      <c r="B10" s="17" t="s">
        <v>19</v>
      </c>
      <c r="C10" s="5">
        <v>396985.81</v>
      </c>
    </row>
    <row r="11" spans="2:3">
      <c r="B11" s="17" t="s">
        <v>20</v>
      </c>
      <c r="C11" s="4">
        <v>10366.450000000001</v>
      </c>
    </row>
    <row r="12" spans="2:3">
      <c r="B12" s="19" t="s">
        <v>21</v>
      </c>
      <c r="C12" s="4">
        <f>C10+C11</f>
        <v>407352.26</v>
      </c>
    </row>
    <row r="13" spans="2:3">
      <c r="B13" s="17" t="s">
        <v>22</v>
      </c>
      <c r="C13" s="5">
        <v>367083</v>
      </c>
    </row>
    <row r="14" spans="2:3">
      <c r="B14" s="17" t="s">
        <v>23</v>
      </c>
      <c r="C14" s="4">
        <v>12397.01</v>
      </c>
    </row>
    <row r="15" spans="2:3">
      <c r="B15" s="19" t="s">
        <v>24</v>
      </c>
      <c r="C15" s="5">
        <f>C13+C14</f>
        <v>379480.01</v>
      </c>
    </row>
    <row r="16" spans="2:3">
      <c r="B16" s="14" t="s">
        <v>25</v>
      </c>
      <c r="C16" s="5">
        <v>133103.54</v>
      </c>
    </row>
    <row r="17" spans="2:3">
      <c r="B17" s="14" t="s">
        <v>26</v>
      </c>
      <c r="C17" s="6">
        <v>0</v>
      </c>
    </row>
    <row r="18" spans="2:3">
      <c r="B18" s="16" t="s">
        <v>27</v>
      </c>
      <c r="C18" s="6">
        <f>SUM(C16:C17)</f>
        <v>133103.54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94512.02</v>
      </c>
    </row>
    <row r="21" spans="2:3" ht="15.75">
      <c r="B21" s="21" t="s">
        <v>29</v>
      </c>
      <c r="C21" s="5">
        <v>67631.320000000007</v>
      </c>
    </row>
    <row r="22" spans="2:3" ht="15.75">
      <c r="B22" s="21" t="s">
        <v>6</v>
      </c>
      <c r="C22" s="7">
        <f>24.5680319*C6</f>
        <v>75138.868762960003</v>
      </c>
    </row>
    <row r="23" spans="2:3" ht="15.75">
      <c r="B23" s="21" t="s">
        <v>7</v>
      </c>
      <c r="C23" s="7">
        <f>11.41630614*C6</f>
        <v>34915.630698576002</v>
      </c>
    </row>
    <row r="24" spans="2:3" ht="15.75">
      <c r="B24" s="21" t="s">
        <v>8</v>
      </c>
      <c r="C24" s="28">
        <v>16416</v>
      </c>
    </row>
    <row r="25" spans="2:3" ht="15.75">
      <c r="B25" s="22" t="s">
        <v>9</v>
      </c>
      <c r="C25" s="7">
        <v>7338.9873774160005</v>
      </c>
    </row>
    <row r="26" spans="2:3" ht="15.75">
      <c r="B26" s="22" t="s">
        <v>10</v>
      </c>
      <c r="C26" s="8">
        <f>3.447602*C6</f>
        <v>10544.145956799999</v>
      </c>
    </row>
    <row r="27" spans="2:3" ht="15.75">
      <c r="B27" s="21" t="s">
        <v>11</v>
      </c>
      <c r="C27" s="7">
        <f>2.08934144*C6</f>
        <v>6390.0418600960002</v>
      </c>
    </row>
    <row r="28" spans="2:3" ht="15.75">
      <c r="B28" s="22" t="s">
        <v>12</v>
      </c>
      <c r="C28" s="8">
        <f>30.33900449*C6</f>
        <v>92788.811332216006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65931.839999999997</v>
      </c>
    </row>
    <row r="31" spans="2:3" ht="15.75">
      <c r="B31" s="23" t="s">
        <v>13</v>
      </c>
      <c r="C31" s="7">
        <f>SUM(C20:C30)</f>
        <v>504617.395988064</v>
      </c>
    </row>
    <row r="32" spans="2:3" ht="15.75">
      <c r="B32" s="24" t="s">
        <v>32</v>
      </c>
      <c r="C32" s="7">
        <f>C15-C31</f>
        <v>-125137.38598806399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9" t="s">
        <v>15</v>
      </c>
      <c r="C1" s="10">
        <v>66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44</v>
      </c>
    </row>
    <row r="4" spans="2:3">
      <c r="B4" s="11" t="s">
        <v>2</v>
      </c>
      <c r="C4" s="3">
        <v>2188.9</v>
      </c>
    </row>
    <row r="5" spans="2:3">
      <c r="B5" s="11" t="s">
        <v>3</v>
      </c>
      <c r="C5" s="3">
        <v>116.5</v>
      </c>
    </row>
    <row r="6" spans="2:3">
      <c r="B6" s="11" t="s">
        <v>4</v>
      </c>
      <c r="C6" s="2">
        <f>SUM(C4:C5)</f>
        <v>2305.4</v>
      </c>
    </row>
    <row r="7" spans="2:3">
      <c r="B7" s="14" t="s">
        <v>16</v>
      </c>
      <c r="C7" s="5">
        <v>110216.92</v>
      </c>
    </row>
    <row r="8" spans="2:3">
      <c r="B8" s="14" t="s">
        <v>17</v>
      </c>
      <c r="C8" s="6">
        <v>0</v>
      </c>
    </row>
    <row r="9" spans="2:3">
      <c r="B9" s="16" t="s">
        <v>18</v>
      </c>
      <c r="C9" s="6">
        <f>SUM(C7:C8)</f>
        <v>110216.92</v>
      </c>
    </row>
    <row r="10" spans="2:3">
      <c r="B10" s="17" t="s">
        <v>19</v>
      </c>
      <c r="C10" s="5">
        <v>293812.09000000003</v>
      </c>
    </row>
    <row r="11" spans="2:3">
      <c r="B11" s="17" t="s">
        <v>20</v>
      </c>
      <c r="C11" s="4">
        <v>15422.53</v>
      </c>
    </row>
    <row r="12" spans="2:3">
      <c r="B12" s="19" t="s">
        <v>21</v>
      </c>
      <c r="C12" s="4">
        <f>C10+C11</f>
        <v>309234.62000000005</v>
      </c>
    </row>
    <row r="13" spans="2:3">
      <c r="B13" s="17" t="s">
        <v>22</v>
      </c>
      <c r="C13" s="5">
        <v>287922.09999999998</v>
      </c>
    </row>
    <row r="14" spans="2:3">
      <c r="B14" s="17" t="s">
        <v>23</v>
      </c>
      <c r="C14" s="4">
        <v>15422.53</v>
      </c>
    </row>
    <row r="15" spans="2:3">
      <c r="B15" s="19" t="s">
        <v>24</v>
      </c>
      <c r="C15" s="5">
        <f>C13+C14</f>
        <v>303344.63</v>
      </c>
    </row>
    <row r="16" spans="2:3">
      <c r="B16" s="14" t="s">
        <v>25</v>
      </c>
      <c r="C16" s="5">
        <v>116106.91</v>
      </c>
    </row>
    <row r="17" spans="2:3">
      <c r="B17" s="14" t="s">
        <v>26</v>
      </c>
      <c r="C17" s="6">
        <v>0</v>
      </c>
    </row>
    <row r="18" spans="2:3">
      <c r="B18" s="16" t="s">
        <v>27</v>
      </c>
      <c r="C18" s="6">
        <f>SUM(C16:C17)</f>
        <v>116106.91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28">
        <v>112115.5</v>
      </c>
    </row>
    <row r="21" spans="2:3" ht="15.75">
      <c r="B21" s="21" t="s">
        <v>29</v>
      </c>
      <c r="C21" s="5">
        <v>160929.43</v>
      </c>
    </row>
    <row r="22" spans="2:3" ht="15.75">
      <c r="B22" s="21" t="s">
        <v>6</v>
      </c>
      <c r="C22" s="7">
        <f>24.5680319*C6</f>
        <v>56639.140742260002</v>
      </c>
    </row>
    <row r="23" spans="2:3" ht="15.75">
      <c r="B23" s="21" t="s">
        <v>7</v>
      </c>
      <c r="C23" s="7">
        <f>11.41630614*C6</f>
        <v>26319.152175155999</v>
      </c>
    </row>
    <row r="24" spans="2:3" ht="15.75">
      <c r="B24" s="21" t="s">
        <v>8</v>
      </c>
      <c r="C24" s="28">
        <v>16416</v>
      </c>
    </row>
    <row r="25" spans="2:3" ht="15.75">
      <c r="B25" s="22" t="s">
        <v>9</v>
      </c>
      <c r="C25" s="7">
        <v>4988.3415249460004</v>
      </c>
    </row>
    <row r="26" spans="2:3" ht="15.75">
      <c r="B26" s="22" t="s">
        <v>10</v>
      </c>
      <c r="C26" s="8">
        <f>3.447602*C6</f>
        <v>7948.1016508000002</v>
      </c>
    </row>
    <row r="27" spans="2:3" ht="15.75">
      <c r="B27" s="21" t="s">
        <v>11</v>
      </c>
      <c r="C27" s="7">
        <f>2.08934144*C6</f>
        <v>4816.7677557760007</v>
      </c>
    </row>
    <row r="28" spans="2:3" ht="15.75">
      <c r="B28" s="22" t="s">
        <v>12</v>
      </c>
      <c r="C28" s="8">
        <f>30.33900449*C6</f>
        <v>69943.540951246003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29033.14</v>
      </c>
    </row>
    <row r="31" spans="2:3" ht="15.75">
      <c r="B31" s="23" t="s">
        <v>13</v>
      </c>
      <c r="C31" s="7">
        <f>SUM(C20:C30)</f>
        <v>522158.8448001839</v>
      </c>
    </row>
    <row r="32" spans="2:3" ht="15.75">
      <c r="B32" s="24" t="s">
        <v>32</v>
      </c>
      <c r="C32" s="7">
        <f>C15-C31</f>
        <v>-218814.21480018389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3.28515625" customWidth="1"/>
  </cols>
  <sheetData>
    <row r="1" spans="2:3" ht="31.5">
      <c r="B1" s="9" t="s">
        <v>15</v>
      </c>
      <c r="C1" s="10">
        <v>67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46</v>
      </c>
    </row>
    <row r="4" spans="2:3">
      <c r="B4" s="11" t="s">
        <v>2</v>
      </c>
      <c r="C4" s="3">
        <v>1955.1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1955.1</v>
      </c>
    </row>
    <row r="7" spans="2:3">
      <c r="B7" s="14" t="s">
        <v>16</v>
      </c>
      <c r="C7" s="5">
        <v>50658.7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50658.7</v>
      </c>
    </row>
    <row r="10" spans="2:3">
      <c r="B10" s="17" t="s">
        <v>19</v>
      </c>
      <c r="C10" s="5">
        <v>270187.8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270187.8</v>
      </c>
    </row>
    <row r="13" spans="2:3">
      <c r="B13" s="17" t="s">
        <v>22</v>
      </c>
      <c r="C13" s="5">
        <v>253826.62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253826.62</v>
      </c>
    </row>
    <row r="16" spans="2:3">
      <c r="B16" s="14" t="s">
        <v>25</v>
      </c>
      <c r="C16" s="5">
        <v>67019.88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67019.88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128394.36</v>
      </c>
    </row>
    <row r="21" spans="2:3" ht="15.75">
      <c r="B21" s="21" t="s">
        <v>29</v>
      </c>
      <c r="C21" s="5">
        <v>15628.92</v>
      </c>
    </row>
    <row r="22" spans="2:3" ht="15.75">
      <c r="B22" s="21" t="s">
        <v>6</v>
      </c>
      <c r="C22" s="7">
        <f>24.5680319*C6</f>
        <v>48032.959167690002</v>
      </c>
    </row>
    <row r="23" spans="2:3" ht="15.75">
      <c r="B23" s="21" t="s">
        <v>7</v>
      </c>
      <c r="C23" s="7">
        <f>11.41630614*C6</f>
        <v>22320.020134314</v>
      </c>
    </row>
    <row r="24" spans="2:3" ht="15.75">
      <c r="B24" s="21" t="s">
        <v>8</v>
      </c>
      <c r="C24" s="5">
        <v>11399.01</v>
      </c>
    </row>
    <row r="25" spans="2:3" ht="15.75">
      <c r="B25" s="22" t="s">
        <v>9</v>
      </c>
      <c r="C25" s="7">
        <v>6674.001442449</v>
      </c>
    </row>
    <row r="26" spans="2:3" ht="15.75">
      <c r="B26" s="22" t="s">
        <v>10</v>
      </c>
      <c r="C26" s="8">
        <f>3.447602*C6</f>
        <v>6740.4066701999991</v>
      </c>
    </row>
    <row r="27" spans="2:3" ht="15.75">
      <c r="B27" s="21" t="s">
        <v>11</v>
      </c>
      <c r="C27" s="7">
        <f>2.08934144*C6</f>
        <v>4084.8714493440002</v>
      </c>
    </row>
    <row r="28" spans="2:3" ht="15.75">
      <c r="B28" s="22" t="s">
        <v>12</v>
      </c>
      <c r="C28" s="8">
        <f>30.33900449*C6</f>
        <v>59315.787678399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40313.800000000003</v>
      </c>
    </row>
    <row r="31" spans="2:3" ht="15.75">
      <c r="B31" s="23" t="s">
        <v>13</v>
      </c>
      <c r="C31" s="7">
        <f>SUM(C20:C30)</f>
        <v>375913.86654239596</v>
      </c>
    </row>
    <row r="32" spans="2:3" ht="15.75">
      <c r="B32" s="24" t="s">
        <v>32</v>
      </c>
      <c r="C32" s="7">
        <f>C15-C31</f>
        <v>-122087.24654239597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activeCell="D15" sqref="D15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68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49</v>
      </c>
    </row>
    <row r="4" spans="2:3">
      <c r="B4" s="11" t="s">
        <v>2</v>
      </c>
      <c r="C4" s="3">
        <v>3219.6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3219.6</v>
      </c>
    </row>
    <row r="7" spans="2:3">
      <c r="B7" s="14" t="s">
        <v>16</v>
      </c>
      <c r="C7" s="5">
        <v>97054.46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97054.46</v>
      </c>
    </row>
    <row r="10" spans="2:3">
      <c r="B10" s="17" t="s">
        <v>19</v>
      </c>
      <c r="C10" s="5">
        <v>425815.52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425815.52</v>
      </c>
    </row>
    <row r="13" spans="2:3">
      <c r="B13" s="17" t="s">
        <v>22</v>
      </c>
      <c r="C13" s="5">
        <v>389414.1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389414.1</v>
      </c>
    </row>
    <row r="16" spans="2:3">
      <c r="B16" s="14" t="s">
        <v>25</v>
      </c>
      <c r="C16" s="5">
        <v>133455.88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133455.88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122805.71</v>
      </c>
    </row>
    <row r="21" spans="2:3" ht="15.75">
      <c r="B21" s="21" t="s">
        <v>29</v>
      </c>
      <c r="C21" s="5">
        <v>51212.15</v>
      </c>
    </row>
    <row r="22" spans="2:3" ht="15.75">
      <c r="B22" s="21" t="s">
        <v>6</v>
      </c>
      <c r="C22" s="7">
        <f>24.5680319*C6</f>
        <v>79099.235505239994</v>
      </c>
    </row>
    <row r="23" spans="2:3" ht="15.75">
      <c r="B23" s="21" t="s">
        <v>7</v>
      </c>
      <c r="C23" s="7">
        <f>11.41630614*C6</f>
        <v>36755.939248343995</v>
      </c>
    </row>
    <row r="24" spans="2:3" ht="15.75">
      <c r="B24" s="21" t="s">
        <v>8</v>
      </c>
      <c r="C24" s="5">
        <v>23459.71</v>
      </c>
    </row>
    <row r="25" spans="2:3" ht="15.75">
      <c r="B25" s="22" t="s">
        <v>9</v>
      </c>
      <c r="C25" s="7">
        <v>32995.058919804003</v>
      </c>
    </row>
    <row r="26" spans="2:3" ht="15.75">
      <c r="B26" s="22" t="s">
        <v>10</v>
      </c>
      <c r="C26" s="8">
        <f>3.447602*C6</f>
        <v>11099.8993992</v>
      </c>
    </row>
    <row r="27" spans="2:3" ht="15.75">
      <c r="B27" s="21" t="s">
        <v>11</v>
      </c>
      <c r="C27" s="7">
        <f>2.08934144*C6</f>
        <v>6726.8437002239998</v>
      </c>
    </row>
    <row r="28" spans="2:3" ht="15.75">
      <c r="B28" s="22" t="s">
        <v>12</v>
      </c>
      <c r="C28" s="8">
        <f>30.33900449*C6</f>
        <v>97679.458856003999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92085.01</v>
      </c>
    </row>
    <row r="31" spans="2:3" ht="15.75">
      <c r="B31" s="23" t="s">
        <v>13</v>
      </c>
      <c r="C31" s="7">
        <f>SUM(C20:C30)</f>
        <v>586928.74562881596</v>
      </c>
    </row>
    <row r="32" spans="2:3" ht="15.75">
      <c r="B32" s="24" t="s">
        <v>32</v>
      </c>
      <c r="C32" s="7">
        <f>C15-C31</f>
        <v>-197514.64562881598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неч42</vt:lpstr>
      <vt:lpstr>неч44</vt:lpstr>
      <vt:lpstr>неч46</vt:lpstr>
      <vt:lpstr>неч49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2018-03-22T11:32:54Z</dcterms:modified>
</cp:coreProperties>
</file>